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2 II\Saitze dasadebi 2022 II\ENG\"/>
    </mc:Choice>
  </mc:AlternateContent>
  <xr:revisionPtr revIDLastSave="0" documentId="13_ncr:1_{4FC6E118-7B5A-4C0B-A6A3-1185176F366B}" xr6:coauthVersionLast="47" xr6:coauthVersionMax="47" xr10:uidLastSave="{00000000-0000-0000-0000-000000000000}"/>
  <bookViews>
    <workbookView xWindow="-108" yWindow="-108" windowWidth="23256" windowHeight="1245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<sst xmlns="http://schemas.openxmlformats.org/spreadsheetml/2006/main" count="1372" uniqueCount="97">
  <si>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</si>
  <si>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</si>
  <si>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</si>
  <si>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</si>
  <si>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</si>
  <si>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</si>
  <si>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</si>
  <si>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</si>
  <si>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</si>
  <si>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</si>
  <si>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</si>
  <si>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</si>
  <si>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</si>
  <si>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</si>
  <si>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</si>
  <si>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</si>
  <si>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</si>
  <si>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</si>
  <si>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</si>
  <si>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</si>
  <si>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</si>
  <si>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</si>
  <si>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</si>
  <si>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</si>
  <si>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</si>
  <si>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</si>
  <si>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</si>
  <si>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</si>
  <si>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</si>
  <si>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</si>
  <si>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</si>
  <si>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</si>
  <si>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</si>
  <si>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</si>
  <si>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</si>
  <si>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</si>
  <si>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</si>
  <si>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</si>
  <si>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</si>
  <si>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</si>
  <si>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</si>
  <si>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</si>
  <si>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</si>
  <si>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</si>
  <si>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</si>
  <si>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</si>
  <si>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</si>
  <si>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</si>
  <si>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</si>
  <si>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</si>
  <si>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</si>
  <si>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</si>
  <si>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</si>
  <si>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</si>
  <si>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</si>
  <si>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</si>
  <si>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</si>
  <si>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</si>
  <si>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</si>
  <si>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</si>
  <si>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</si>
  <si>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</si>
  <si>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</si>
  <si>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</si>
  <si>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</si>
  <si>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</si>
  <si>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</si>
  <si>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</si>
  <si>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</si>
  <si>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</si>
  <si>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</si>
  <si>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</si>
  <si>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</si>
  <si>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</si>
  <si>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</si>
  <si>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</si>
  <si>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</si>
  <si>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</si>
  <si>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</si>
  <si>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</si>
  <si>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</si>
  <si>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</si>
  <si>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</si>
  <si>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</si>
  <si>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</si>
  <si>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</si>
  <si>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</si>
  <si>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</si>
  <si>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</si>
  <si>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</si>
  <si>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</si>
  <si>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</si>
  <si>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</si>
  <si>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Reporting period: 1 January 2022 - 30 June 2022</t>
  </si>
  <si>
    <t xml:space="preserve">Structure of Insurance Market by Classes of Insurance by 30.06.2022  - (Direct Insurance Business)        </t>
  </si>
  <si>
    <t>Structure of Insurance Market by Classes of Insurance as at 30.06.2022  - (Accepted Reinsurance)</t>
  </si>
  <si>
    <t>JSC PSP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</si>
</sst>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1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Border="1" applyAlignment="1">
      <alignment horizontal="left" vertical="center" wrapText="1"/>
    </xf>
    <xf numFmtId="0" fontId="0" fillId="0" borderId="0" xfId="0" applyBorder="1" applyAlignment="1">
      <alignment vertical="center"/>
    </xf>
    <xf numFmtId="0" fontId="0" fillId="0" borderId="0" xfId="0" applyBorder="1"/>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80" zoomScaleNormal="80" workbookViewId="0">
      <pane xSplit="2" ySplit="6" topLeftCell="C7" activePane="bottomRight" state="frozen"/>
      <selection activeCell="H23" sqref="H23"/>
      <selection pane="topRight" activeCell="H23" sqref="H23"/>
      <selection pane="bottomLeft" activeCell="H23" sqref="H23"/>
      <selection pane="bottomRight" activeCell="H23" sqref="H23"/>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93</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90" t="s">
        <v>0</v>
      </c>
      <c r="B4" s="90" t="s">
        <v>3</v>
      </c>
      <c r="C4" s="93" t="s">
        <v>4</v>
      </c>
      <c r="D4" s="94"/>
      <c r="E4" s="94"/>
      <c r="F4" s="94"/>
      <c r="G4" s="95"/>
      <c r="H4" s="93" t="s">
        <v>5</v>
      </c>
      <c r="I4" s="94"/>
      <c r="J4" s="94"/>
      <c r="K4" s="94"/>
      <c r="L4" s="95"/>
      <c r="M4" s="93" t="s">
        <v>6</v>
      </c>
      <c r="N4" s="94"/>
      <c r="O4" s="94"/>
      <c r="P4" s="94"/>
      <c r="Q4" s="95"/>
      <c r="R4" s="93" t="s">
        <v>7</v>
      </c>
      <c r="S4" s="94"/>
      <c r="T4" s="94"/>
      <c r="U4" s="94"/>
      <c r="V4" s="94"/>
      <c r="W4" s="94"/>
      <c r="X4" s="94"/>
      <c r="Y4" s="95"/>
      <c r="Z4" s="93" t="s">
        <v>8</v>
      </c>
      <c r="AA4" s="94"/>
      <c r="AB4" s="94"/>
      <c r="AC4" s="94"/>
      <c r="AD4" s="95"/>
      <c r="AE4" s="93" t="s">
        <v>9</v>
      </c>
      <c r="AF4" s="94"/>
      <c r="AG4" s="94"/>
      <c r="AH4" s="94"/>
      <c r="AI4" s="95"/>
      <c r="AJ4" s="93" t="s">
        <v>10</v>
      </c>
      <c r="AK4" s="94"/>
      <c r="AL4" s="94"/>
      <c r="AM4" s="94"/>
      <c r="AN4" s="95"/>
      <c r="AO4" s="93" t="s">
        <v>11</v>
      </c>
      <c r="AP4" s="94"/>
      <c r="AQ4" s="94"/>
      <c r="AR4" s="94"/>
      <c r="AS4" s="95"/>
      <c r="AT4" s="93" t="s">
        <v>12</v>
      </c>
      <c r="AU4" s="94"/>
      <c r="AV4" s="94"/>
      <c r="AW4" s="94"/>
      <c r="AX4" s="95"/>
      <c r="AY4" s="93" t="s">
        <v>13</v>
      </c>
      <c r="AZ4" s="94"/>
      <c r="BA4" s="94"/>
      <c r="BB4" s="94"/>
      <c r="BC4" s="95"/>
      <c r="BD4" s="93" t="s">
        <v>14</v>
      </c>
      <c r="BE4" s="94"/>
      <c r="BF4" s="94"/>
      <c r="BG4" s="94"/>
      <c r="BH4" s="95"/>
      <c r="BI4" s="93" t="s">
        <v>15</v>
      </c>
      <c r="BJ4" s="94"/>
      <c r="BK4" s="94"/>
      <c r="BL4" s="94"/>
      <c r="BM4" s="95"/>
      <c r="BN4" s="93" t="s">
        <v>16</v>
      </c>
      <c r="BO4" s="94"/>
      <c r="BP4" s="94"/>
      <c r="BQ4" s="94"/>
      <c r="BR4" s="95"/>
      <c r="BS4" s="93" t="s">
        <v>17</v>
      </c>
      <c r="BT4" s="94"/>
      <c r="BU4" s="94"/>
      <c r="BV4" s="94"/>
      <c r="BW4" s="95"/>
      <c r="BX4" s="93" t="s">
        <v>18</v>
      </c>
      <c r="BY4" s="94"/>
      <c r="BZ4" s="94"/>
      <c r="CA4" s="94"/>
      <c r="CB4" s="95"/>
      <c r="CC4" s="93" t="s">
        <v>19</v>
      </c>
      <c r="CD4" s="94"/>
      <c r="CE4" s="94"/>
      <c r="CF4" s="94"/>
      <c r="CG4" s="95"/>
      <c r="CH4" s="93" t="s">
        <v>20</v>
      </c>
      <c r="CI4" s="94"/>
      <c r="CJ4" s="94"/>
      <c r="CK4" s="94"/>
      <c r="CL4" s="95"/>
      <c r="CM4" s="93" t="s">
        <v>21</v>
      </c>
      <c r="CN4" s="94"/>
      <c r="CO4" s="94"/>
      <c r="CP4" s="94"/>
      <c r="CQ4" s="95"/>
      <c r="CR4" s="93" t="s">
        <v>22</v>
      </c>
      <c r="CS4" s="94"/>
      <c r="CT4" s="94"/>
      <c r="CU4" s="94"/>
      <c r="CV4" s="95"/>
    </row>
    <row r="5" spans="1:106" s="42" customFormat="1" ht="87.6" customHeight="1">
      <c r="A5" s="91"/>
      <c r="B5" s="91"/>
      <c r="C5" s="96" t="s">
        <v>23</v>
      </c>
      <c r="D5" s="97"/>
      <c r="E5" s="97"/>
      <c r="F5" s="98"/>
      <c r="G5" s="44" t="s">
        <v>24</v>
      </c>
      <c r="H5" s="96" t="s">
        <v>23</v>
      </c>
      <c r="I5" s="97"/>
      <c r="J5" s="97"/>
      <c r="K5" s="98"/>
      <c r="L5" s="44" t="s">
        <v>24</v>
      </c>
      <c r="M5" s="96" t="s">
        <v>23</v>
      </c>
      <c r="N5" s="97"/>
      <c r="O5" s="97"/>
      <c r="P5" s="98"/>
      <c r="Q5" s="44" t="s">
        <v>24</v>
      </c>
      <c r="R5" s="96" t="s">
        <v>23</v>
      </c>
      <c r="S5" s="97"/>
      <c r="T5" s="97"/>
      <c r="U5" s="98"/>
      <c r="V5" s="96" t="s">
        <v>24</v>
      </c>
      <c r="W5" s="97"/>
      <c r="X5" s="97"/>
      <c r="Y5" s="98"/>
      <c r="Z5" s="96" t="s">
        <v>23</v>
      </c>
      <c r="AA5" s="97"/>
      <c r="AB5" s="97"/>
      <c r="AC5" s="98"/>
      <c r="AD5" s="44" t="s">
        <v>24</v>
      </c>
      <c r="AE5" s="96" t="s">
        <v>23</v>
      </c>
      <c r="AF5" s="97"/>
      <c r="AG5" s="97"/>
      <c r="AH5" s="98"/>
      <c r="AI5" s="44" t="s">
        <v>24</v>
      </c>
      <c r="AJ5" s="96" t="s">
        <v>23</v>
      </c>
      <c r="AK5" s="97"/>
      <c r="AL5" s="97"/>
      <c r="AM5" s="98"/>
      <c r="AN5" s="44" t="s">
        <v>24</v>
      </c>
      <c r="AO5" s="96" t="s">
        <v>23</v>
      </c>
      <c r="AP5" s="97"/>
      <c r="AQ5" s="97"/>
      <c r="AR5" s="98"/>
      <c r="AS5" s="44" t="s">
        <v>24</v>
      </c>
      <c r="AT5" s="96" t="s">
        <v>23</v>
      </c>
      <c r="AU5" s="97"/>
      <c r="AV5" s="97"/>
      <c r="AW5" s="98"/>
      <c r="AX5" s="44" t="s">
        <v>24</v>
      </c>
      <c r="AY5" s="96" t="s">
        <v>23</v>
      </c>
      <c r="AZ5" s="97"/>
      <c r="BA5" s="97"/>
      <c r="BB5" s="98"/>
      <c r="BC5" s="44" t="s">
        <v>24</v>
      </c>
      <c r="BD5" s="96" t="s">
        <v>23</v>
      </c>
      <c r="BE5" s="97"/>
      <c r="BF5" s="97"/>
      <c r="BG5" s="98"/>
      <c r="BH5" s="44" t="s">
        <v>24</v>
      </c>
      <c r="BI5" s="96" t="s">
        <v>23</v>
      </c>
      <c r="BJ5" s="97"/>
      <c r="BK5" s="97"/>
      <c r="BL5" s="98"/>
      <c r="BM5" s="44" t="s">
        <v>24</v>
      </c>
      <c r="BN5" s="96" t="s">
        <v>23</v>
      </c>
      <c r="BO5" s="97"/>
      <c r="BP5" s="97"/>
      <c r="BQ5" s="98"/>
      <c r="BR5" s="44" t="s">
        <v>24</v>
      </c>
      <c r="BS5" s="96" t="s">
        <v>23</v>
      </c>
      <c r="BT5" s="97"/>
      <c r="BU5" s="97"/>
      <c r="BV5" s="98"/>
      <c r="BW5" s="44" t="s">
        <v>24</v>
      </c>
      <c r="BX5" s="96" t="s">
        <v>23</v>
      </c>
      <c r="BY5" s="97"/>
      <c r="BZ5" s="97"/>
      <c r="CA5" s="98"/>
      <c r="CB5" s="44" t="s">
        <v>24</v>
      </c>
      <c r="CC5" s="96" t="s">
        <v>23</v>
      </c>
      <c r="CD5" s="97"/>
      <c r="CE5" s="97"/>
      <c r="CF5" s="98"/>
      <c r="CG5" s="44" t="s">
        <v>24</v>
      </c>
      <c r="CH5" s="96" t="s">
        <v>23</v>
      </c>
      <c r="CI5" s="97"/>
      <c r="CJ5" s="97"/>
      <c r="CK5" s="98"/>
      <c r="CL5" s="44" t="s">
        <v>24</v>
      </c>
      <c r="CM5" s="96" t="s">
        <v>23</v>
      </c>
      <c r="CN5" s="97"/>
      <c r="CO5" s="97"/>
      <c r="CP5" s="98"/>
      <c r="CQ5" s="44" t="s">
        <v>24</v>
      </c>
      <c r="CR5" s="96" t="s">
        <v>23</v>
      </c>
      <c r="CS5" s="97"/>
      <c r="CT5" s="97"/>
      <c r="CU5" s="98"/>
      <c r="CV5" s="44" t="s">
        <v>24</v>
      </c>
    </row>
    <row r="6" spans="1:106" s="42" customFormat="1" ht="65.25" customHeight="1">
      <c r="A6" s="92"/>
      <c r="B6" s="9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32</v>
      </c>
      <c r="C7" s="26">
        <v>350</v>
      </c>
      <c r="D7" s="26">
        <v>1482620</v>
      </c>
      <c r="E7" s="26">
        <v>0</v>
      </c>
      <c r="F7" s="26">
        <v>1482970</v>
      </c>
      <c r="G7" s="26">
        <v>1304</v>
      </c>
      <c r="H7" s="26">
        <v>3</v>
      </c>
      <c r="I7" s="26">
        <v>30884</v>
      </c>
      <c r="J7" s="26">
        <v>0</v>
      </c>
      <c r="K7" s="26">
        <v>30887</v>
      </c>
      <c r="L7" s="26">
        <v>10342</v>
      </c>
      <c r="M7" s="26">
        <v>8337</v>
      </c>
      <c r="N7" s="26">
        <v>17033</v>
      </c>
      <c r="O7" s="26">
        <v>0</v>
      </c>
      <c r="P7" s="26">
        <v>25370</v>
      </c>
      <c r="Q7" s="26">
        <v>25447</v>
      </c>
      <c r="R7" s="26">
        <v>25265</v>
      </c>
      <c r="S7" s="26">
        <v>693</v>
      </c>
      <c r="T7" s="26">
        <v>0</v>
      </c>
      <c r="U7" s="26">
        <v>25958</v>
      </c>
      <c r="V7" s="26">
        <v>35727</v>
      </c>
      <c r="W7" s="26">
        <v>1003</v>
      </c>
      <c r="X7" s="26">
        <v>0</v>
      </c>
      <c r="Y7" s="26">
        <v>36730</v>
      </c>
      <c r="Z7" s="26">
        <v>4318</v>
      </c>
      <c r="AA7" s="26">
        <v>8933</v>
      </c>
      <c r="AB7" s="26">
        <v>1008</v>
      </c>
      <c r="AC7" s="26">
        <v>14259</v>
      </c>
      <c r="AD7" s="26">
        <v>24976</v>
      </c>
      <c r="AE7" s="26">
        <v>8277</v>
      </c>
      <c r="AF7" s="26">
        <v>338173</v>
      </c>
      <c r="AG7" s="26">
        <v>1008</v>
      </c>
      <c r="AH7" s="26">
        <v>347458</v>
      </c>
      <c r="AI7" s="26">
        <v>94326</v>
      </c>
      <c r="AJ7" s="26">
        <v>0</v>
      </c>
      <c r="AK7" s="26">
        <v>0</v>
      </c>
      <c r="AL7" s="26">
        <v>0</v>
      </c>
      <c r="AM7" s="26">
        <v>0</v>
      </c>
      <c r="AN7" s="26">
        <v>0</v>
      </c>
      <c r="AO7" s="26">
        <v>0</v>
      </c>
      <c r="AP7" s="26">
        <v>0</v>
      </c>
      <c r="AQ7" s="26">
        <v>0</v>
      </c>
      <c r="AR7" s="26">
        <v>0</v>
      </c>
      <c r="AS7" s="26">
        <v>0</v>
      </c>
      <c r="AT7" s="26">
        <v>0</v>
      </c>
      <c r="AU7" s="26">
        <v>0</v>
      </c>
      <c r="AV7" s="26">
        <v>0</v>
      </c>
      <c r="AW7" s="26">
        <v>0</v>
      </c>
      <c r="AX7" s="26">
        <v>0</v>
      </c>
      <c r="AY7" s="26">
        <v>1</v>
      </c>
      <c r="AZ7" s="26">
        <v>0</v>
      </c>
      <c r="BA7" s="26">
        <v>0</v>
      </c>
      <c r="BB7" s="26">
        <v>1</v>
      </c>
      <c r="BC7" s="26">
        <v>1</v>
      </c>
      <c r="BD7" s="26">
        <v>0</v>
      </c>
      <c r="BE7" s="26">
        <v>0</v>
      </c>
      <c r="BF7" s="26">
        <v>0</v>
      </c>
      <c r="BG7" s="26">
        <v>0</v>
      </c>
      <c r="BH7" s="26">
        <v>0</v>
      </c>
      <c r="BI7" s="26">
        <v>5763</v>
      </c>
      <c r="BJ7" s="26">
        <v>0</v>
      </c>
      <c r="BK7" s="26">
        <v>0</v>
      </c>
      <c r="BL7" s="26">
        <v>5763</v>
      </c>
      <c r="BM7" s="26">
        <v>2703</v>
      </c>
      <c r="BN7" s="26">
        <v>2106</v>
      </c>
      <c r="BO7" s="26">
        <v>58722</v>
      </c>
      <c r="BP7" s="26">
        <v>0</v>
      </c>
      <c r="BQ7" s="26">
        <v>60828</v>
      </c>
      <c r="BR7" s="26">
        <v>18361</v>
      </c>
      <c r="BS7" s="26">
        <v>1</v>
      </c>
      <c r="BT7" s="26">
        <v>0</v>
      </c>
      <c r="BU7" s="26">
        <v>0</v>
      </c>
      <c r="BV7" s="26">
        <v>1</v>
      </c>
      <c r="BW7" s="26">
        <v>2</v>
      </c>
      <c r="BX7" s="26">
        <v>80</v>
      </c>
      <c r="BY7" s="26">
        <v>0</v>
      </c>
      <c r="BZ7" s="26">
        <v>0</v>
      </c>
      <c r="CA7" s="26">
        <v>80</v>
      </c>
      <c r="CB7" s="26">
        <v>54</v>
      </c>
      <c r="CC7" s="26">
        <v>0</v>
      </c>
      <c r="CD7" s="26">
        <v>127</v>
      </c>
      <c r="CE7" s="26">
        <v>0</v>
      </c>
      <c r="CF7" s="26">
        <v>127</v>
      </c>
      <c r="CG7" s="26">
        <v>475</v>
      </c>
      <c r="CH7" s="26">
        <v>95</v>
      </c>
      <c r="CI7" s="26">
        <v>1</v>
      </c>
      <c r="CJ7" s="26">
        <v>0</v>
      </c>
      <c r="CK7" s="26">
        <v>96</v>
      </c>
      <c r="CL7" s="26">
        <v>175</v>
      </c>
      <c r="CM7" s="26">
        <v>0</v>
      </c>
      <c r="CN7" s="26">
        <v>0</v>
      </c>
      <c r="CO7" s="26">
        <v>0</v>
      </c>
      <c r="CP7" s="26">
        <v>0</v>
      </c>
      <c r="CQ7" s="26">
        <v>0</v>
      </c>
      <c r="CR7" s="84">
        <v>54596</v>
      </c>
      <c r="CS7" s="26">
        <v>1937186</v>
      </c>
      <c r="CT7" s="26">
        <v>2016</v>
      </c>
      <c r="CU7" s="26">
        <v>1993798</v>
      </c>
      <c r="CV7" s="26">
        <v>214896</v>
      </c>
      <c r="CW7" s="37"/>
      <c r="CX7" s="37"/>
      <c r="CY7" s="37"/>
      <c r="CZ7" s="37"/>
      <c r="DA7" s="37"/>
      <c r="DB7" s="37"/>
    </row>
    <row r="8" spans="1:106" s="9" customFormat="1" ht="24.9" customHeight="1">
      <c r="A8" s="18">
        <v>2</v>
      </c>
      <c r="B8" s="81" t="s">
        <v>28</v>
      </c>
      <c r="C8" s="26">
        <v>608825</v>
      </c>
      <c r="D8" s="26">
        <v>10395</v>
      </c>
      <c r="E8" s="26">
        <v>87205</v>
      </c>
      <c r="F8" s="26">
        <v>706425</v>
      </c>
      <c r="G8" s="26">
        <v>206084</v>
      </c>
      <c r="H8" s="26">
        <v>0</v>
      </c>
      <c r="I8" s="26">
        <v>30112</v>
      </c>
      <c r="J8" s="26">
        <v>0</v>
      </c>
      <c r="K8" s="26">
        <v>30112</v>
      </c>
      <c r="L8" s="26">
        <v>12134</v>
      </c>
      <c r="M8" s="26">
        <v>23453</v>
      </c>
      <c r="N8" s="26">
        <v>11625</v>
      </c>
      <c r="O8" s="26">
        <v>0</v>
      </c>
      <c r="P8" s="26">
        <v>35078</v>
      </c>
      <c r="Q8" s="26">
        <v>63936</v>
      </c>
      <c r="R8" s="26">
        <v>48176</v>
      </c>
      <c r="S8" s="26">
        <v>3085</v>
      </c>
      <c r="T8" s="26">
        <v>90355</v>
      </c>
      <c r="U8" s="26">
        <v>141616</v>
      </c>
      <c r="V8" s="26">
        <v>82429</v>
      </c>
      <c r="W8" s="26">
        <v>3028</v>
      </c>
      <c r="X8" s="26">
        <v>86151</v>
      </c>
      <c r="Y8" s="26">
        <v>171608</v>
      </c>
      <c r="Z8" s="26">
        <v>0</v>
      </c>
      <c r="AA8" s="26">
        <v>0</v>
      </c>
      <c r="AB8" s="26">
        <v>0</v>
      </c>
      <c r="AC8" s="26">
        <v>0</v>
      </c>
      <c r="AD8" s="26">
        <v>0</v>
      </c>
      <c r="AE8" s="26">
        <v>4588</v>
      </c>
      <c r="AF8" s="26">
        <v>328270</v>
      </c>
      <c r="AG8" s="26">
        <v>0</v>
      </c>
      <c r="AH8" s="26">
        <v>332858</v>
      </c>
      <c r="AI8" s="26">
        <v>68709</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9020</v>
      </c>
      <c r="BO8" s="26">
        <v>0</v>
      </c>
      <c r="BP8" s="26">
        <v>0</v>
      </c>
      <c r="BQ8" s="26">
        <v>9020</v>
      </c>
      <c r="BR8" s="26">
        <v>1593</v>
      </c>
      <c r="BS8" s="26">
        <v>0</v>
      </c>
      <c r="BT8" s="26">
        <v>0</v>
      </c>
      <c r="BU8" s="26">
        <v>0</v>
      </c>
      <c r="BV8" s="26">
        <v>0</v>
      </c>
      <c r="BW8" s="26">
        <v>0</v>
      </c>
      <c r="BX8" s="26">
        <v>1</v>
      </c>
      <c r="BY8" s="26">
        <v>0</v>
      </c>
      <c r="BZ8" s="26">
        <v>0</v>
      </c>
      <c r="CA8" s="26">
        <v>1</v>
      </c>
      <c r="CB8" s="26">
        <v>1</v>
      </c>
      <c r="CC8" s="26">
        <v>0</v>
      </c>
      <c r="CD8" s="26">
        <v>0</v>
      </c>
      <c r="CE8" s="26">
        <v>0</v>
      </c>
      <c r="CF8" s="26">
        <v>0</v>
      </c>
      <c r="CG8" s="26">
        <v>0</v>
      </c>
      <c r="CH8" s="26">
        <v>113841</v>
      </c>
      <c r="CI8" s="26">
        <v>0</v>
      </c>
      <c r="CJ8" s="26">
        <v>0</v>
      </c>
      <c r="CK8" s="26">
        <v>113841</v>
      </c>
      <c r="CL8" s="26">
        <v>17955</v>
      </c>
      <c r="CM8" s="26">
        <v>0</v>
      </c>
      <c r="CN8" s="26">
        <v>0</v>
      </c>
      <c r="CO8" s="26">
        <v>0</v>
      </c>
      <c r="CP8" s="26">
        <v>0</v>
      </c>
      <c r="CQ8" s="26">
        <v>0</v>
      </c>
      <c r="CR8" s="84">
        <v>807904</v>
      </c>
      <c r="CS8" s="26">
        <v>383487</v>
      </c>
      <c r="CT8" s="26">
        <v>177560</v>
      </c>
      <c r="CU8" s="26">
        <v>1368951</v>
      </c>
      <c r="CV8" s="26">
        <v>542020</v>
      </c>
      <c r="CW8" s="37"/>
      <c r="CX8" s="37"/>
      <c r="CY8" s="37"/>
      <c r="CZ8" s="37"/>
      <c r="DA8" s="37"/>
      <c r="DB8" s="37"/>
    </row>
    <row r="9" spans="1:106" ht="24.9" customHeight="1">
      <c r="A9" s="18">
        <v>3</v>
      </c>
      <c r="B9" s="81" t="s">
        <v>30</v>
      </c>
      <c r="C9" s="26">
        <v>415352</v>
      </c>
      <c r="D9" s="26">
        <v>2743</v>
      </c>
      <c r="E9" s="26">
        <v>29695</v>
      </c>
      <c r="F9" s="26">
        <v>447790</v>
      </c>
      <c r="G9" s="26">
        <v>52517</v>
      </c>
      <c r="H9" s="26">
        <v>85049</v>
      </c>
      <c r="I9" s="26">
        <v>28269</v>
      </c>
      <c r="J9" s="26">
        <v>20</v>
      </c>
      <c r="K9" s="26">
        <v>113338</v>
      </c>
      <c r="L9" s="26">
        <v>62984</v>
      </c>
      <c r="M9" s="26">
        <v>107941</v>
      </c>
      <c r="N9" s="26">
        <v>3573</v>
      </c>
      <c r="O9" s="26">
        <v>2031</v>
      </c>
      <c r="P9" s="26">
        <v>113545</v>
      </c>
      <c r="Q9" s="26">
        <v>94268</v>
      </c>
      <c r="R9" s="26">
        <v>62893</v>
      </c>
      <c r="S9" s="26">
        <v>16869</v>
      </c>
      <c r="T9" s="26">
        <v>72346</v>
      </c>
      <c r="U9" s="26">
        <v>152108</v>
      </c>
      <c r="V9" s="26">
        <v>82293</v>
      </c>
      <c r="W9" s="26">
        <v>26465</v>
      </c>
      <c r="X9" s="26">
        <v>63940</v>
      </c>
      <c r="Y9" s="26">
        <v>172698</v>
      </c>
      <c r="Z9" s="26">
        <v>6214</v>
      </c>
      <c r="AA9" s="26">
        <v>5450</v>
      </c>
      <c r="AB9" s="26">
        <v>32</v>
      </c>
      <c r="AC9" s="26">
        <v>11696</v>
      </c>
      <c r="AD9" s="26">
        <v>19354</v>
      </c>
      <c r="AE9" s="26">
        <v>10436</v>
      </c>
      <c r="AF9" s="26">
        <v>335685</v>
      </c>
      <c r="AG9" s="26">
        <v>1</v>
      </c>
      <c r="AH9" s="26">
        <v>346122</v>
      </c>
      <c r="AI9" s="26">
        <v>90230</v>
      </c>
      <c r="AJ9" s="26">
        <v>1</v>
      </c>
      <c r="AK9" s="26">
        <v>0</v>
      </c>
      <c r="AL9" s="26">
        <v>0</v>
      </c>
      <c r="AM9" s="26">
        <v>1</v>
      </c>
      <c r="AN9" s="26">
        <v>1</v>
      </c>
      <c r="AO9" s="26">
        <v>0</v>
      </c>
      <c r="AP9" s="26">
        <v>0</v>
      </c>
      <c r="AQ9" s="26">
        <v>0</v>
      </c>
      <c r="AR9" s="26">
        <v>0</v>
      </c>
      <c r="AS9" s="26">
        <v>0</v>
      </c>
      <c r="AT9" s="26">
        <v>0</v>
      </c>
      <c r="AU9" s="26">
        <v>0</v>
      </c>
      <c r="AV9" s="26">
        <v>0</v>
      </c>
      <c r="AW9" s="26">
        <v>0</v>
      </c>
      <c r="AX9" s="26">
        <v>0</v>
      </c>
      <c r="AY9" s="26">
        <v>3</v>
      </c>
      <c r="AZ9" s="26">
        <v>0</v>
      </c>
      <c r="BA9" s="26">
        <v>0</v>
      </c>
      <c r="BB9" s="26">
        <v>3</v>
      </c>
      <c r="BC9" s="26">
        <v>4</v>
      </c>
      <c r="BD9" s="26">
        <v>0</v>
      </c>
      <c r="BE9" s="26">
        <v>0</v>
      </c>
      <c r="BF9" s="26">
        <v>0</v>
      </c>
      <c r="BG9" s="26">
        <v>0</v>
      </c>
      <c r="BH9" s="26">
        <v>0</v>
      </c>
      <c r="BI9" s="26">
        <v>2557</v>
      </c>
      <c r="BJ9" s="26">
        <v>121</v>
      </c>
      <c r="BK9" s="26">
        <v>0</v>
      </c>
      <c r="BL9" s="26">
        <v>2678</v>
      </c>
      <c r="BM9" s="26">
        <v>1222</v>
      </c>
      <c r="BN9" s="26">
        <v>5438</v>
      </c>
      <c r="BO9" s="26">
        <v>8579</v>
      </c>
      <c r="BP9" s="26">
        <v>1</v>
      </c>
      <c r="BQ9" s="26">
        <v>14018</v>
      </c>
      <c r="BR9" s="26">
        <v>25263</v>
      </c>
      <c r="BS9" s="26">
        <v>4</v>
      </c>
      <c r="BT9" s="26">
        <v>0</v>
      </c>
      <c r="BU9" s="26">
        <v>0</v>
      </c>
      <c r="BV9" s="26">
        <v>4</v>
      </c>
      <c r="BW9" s="26">
        <v>4</v>
      </c>
      <c r="BX9" s="26">
        <v>3568</v>
      </c>
      <c r="BY9" s="26">
        <v>61</v>
      </c>
      <c r="BZ9" s="26">
        <v>0</v>
      </c>
      <c r="CA9" s="26">
        <v>3629</v>
      </c>
      <c r="CB9" s="26">
        <v>3533</v>
      </c>
      <c r="CC9" s="26">
        <v>0</v>
      </c>
      <c r="CD9" s="26">
        <v>0</v>
      </c>
      <c r="CE9" s="26">
        <v>0</v>
      </c>
      <c r="CF9" s="26">
        <v>0</v>
      </c>
      <c r="CG9" s="26">
        <v>0</v>
      </c>
      <c r="CH9" s="26">
        <v>41059</v>
      </c>
      <c r="CI9" s="26">
        <v>260</v>
      </c>
      <c r="CJ9" s="26">
        <v>0</v>
      </c>
      <c r="CK9" s="26">
        <v>41319</v>
      </c>
      <c r="CL9" s="26">
        <v>1160</v>
      </c>
      <c r="CM9" s="26">
        <v>0</v>
      </c>
      <c r="CN9" s="26">
        <v>0</v>
      </c>
      <c r="CO9" s="26">
        <v>0</v>
      </c>
      <c r="CP9" s="26">
        <v>0</v>
      </c>
      <c r="CQ9" s="26">
        <v>0</v>
      </c>
      <c r="CR9" s="84">
        <v>740515</v>
      </c>
      <c r="CS9" s="26">
        <v>401610</v>
      </c>
      <c r="CT9" s="26">
        <v>104126</v>
      </c>
      <c r="CU9" s="26">
        <v>1246251</v>
      </c>
      <c r="CV9" s="26">
        <v>523238</v>
      </c>
      <c r="CW9" s="37"/>
      <c r="CX9" s="37"/>
      <c r="CY9" s="37"/>
      <c r="CZ9" s="37"/>
      <c r="DA9" s="37"/>
      <c r="DB9" s="37"/>
    </row>
    <row r="10" spans="1:106" ht="24.9" customHeight="1">
      <c r="A10" s="18">
        <v>4</v>
      </c>
      <c r="B10" s="81" t="s">
        <v>34</v>
      </c>
      <c r="C10" s="26">
        <v>508933</v>
      </c>
      <c r="D10" s="26">
        <v>96</v>
      </c>
      <c r="E10" s="26">
        <v>87</v>
      </c>
      <c r="F10" s="26">
        <v>509116</v>
      </c>
      <c r="G10" s="26">
        <v>3972</v>
      </c>
      <c r="H10" s="26">
        <v>733</v>
      </c>
      <c r="I10" s="26">
        <v>7113</v>
      </c>
      <c r="J10" s="26">
        <v>22</v>
      </c>
      <c r="K10" s="26">
        <v>7868</v>
      </c>
      <c r="L10" s="26">
        <v>1345</v>
      </c>
      <c r="M10" s="26">
        <v>175157</v>
      </c>
      <c r="N10" s="26">
        <v>1543</v>
      </c>
      <c r="O10" s="26">
        <v>863</v>
      </c>
      <c r="P10" s="26">
        <v>177563</v>
      </c>
      <c r="Q10" s="26">
        <v>37360</v>
      </c>
      <c r="R10" s="26">
        <v>19877</v>
      </c>
      <c r="S10" s="26">
        <v>1955</v>
      </c>
      <c r="T10" s="26">
        <v>1713</v>
      </c>
      <c r="U10" s="26">
        <v>23545</v>
      </c>
      <c r="V10" s="26">
        <v>27709</v>
      </c>
      <c r="W10" s="26">
        <v>2837</v>
      </c>
      <c r="X10" s="26">
        <v>3531</v>
      </c>
      <c r="Y10" s="26">
        <v>34077</v>
      </c>
      <c r="Z10" s="26">
        <v>1631</v>
      </c>
      <c r="AA10" s="26">
        <v>1878</v>
      </c>
      <c r="AB10" s="26">
        <v>6</v>
      </c>
      <c r="AC10" s="26">
        <v>3515</v>
      </c>
      <c r="AD10" s="26">
        <v>5736</v>
      </c>
      <c r="AE10" s="26">
        <v>6198</v>
      </c>
      <c r="AF10" s="26">
        <v>330610</v>
      </c>
      <c r="AG10" s="26">
        <v>6</v>
      </c>
      <c r="AH10" s="26">
        <v>336814</v>
      </c>
      <c r="AI10" s="26">
        <v>74815</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1</v>
      </c>
      <c r="BD10" s="26">
        <v>0</v>
      </c>
      <c r="BE10" s="26">
        <v>0</v>
      </c>
      <c r="BF10" s="26">
        <v>0</v>
      </c>
      <c r="BG10" s="26">
        <v>0</v>
      </c>
      <c r="BH10" s="26">
        <v>0</v>
      </c>
      <c r="BI10" s="26">
        <v>490</v>
      </c>
      <c r="BJ10" s="26">
        <v>9</v>
      </c>
      <c r="BK10" s="26">
        <v>0</v>
      </c>
      <c r="BL10" s="26">
        <v>499</v>
      </c>
      <c r="BM10" s="26">
        <v>737</v>
      </c>
      <c r="BN10" s="26">
        <v>2226</v>
      </c>
      <c r="BO10" s="26">
        <v>1106</v>
      </c>
      <c r="BP10" s="26">
        <v>3</v>
      </c>
      <c r="BQ10" s="26">
        <v>3335</v>
      </c>
      <c r="BR10" s="26">
        <v>3380</v>
      </c>
      <c r="BS10" s="26">
        <v>22</v>
      </c>
      <c r="BT10" s="26">
        <v>0</v>
      </c>
      <c r="BU10" s="26">
        <v>0</v>
      </c>
      <c r="BV10" s="26">
        <v>22</v>
      </c>
      <c r="BW10" s="26">
        <v>44</v>
      </c>
      <c r="BX10" s="26">
        <v>256</v>
      </c>
      <c r="BY10" s="26">
        <v>10</v>
      </c>
      <c r="BZ10" s="26">
        <v>0</v>
      </c>
      <c r="CA10" s="26">
        <v>266</v>
      </c>
      <c r="CB10" s="26">
        <v>328</v>
      </c>
      <c r="CC10" s="26">
        <v>0</v>
      </c>
      <c r="CD10" s="26">
        <v>0</v>
      </c>
      <c r="CE10" s="26">
        <v>0</v>
      </c>
      <c r="CF10" s="26">
        <v>0</v>
      </c>
      <c r="CG10" s="26">
        <v>0</v>
      </c>
      <c r="CH10" s="26">
        <v>148411</v>
      </c>
      <c r="CI10" s="26">
        <v>178</v>
      </c>
      <c r="CJ10" s="26">
        <v>1</v>
      </c>
      <c r="CK10" s="26">
        <v>148590</v>
      </c>
      <c r="CL10" s="26">
        <v>567</v>
      </c>
      <c r="CM10" s="26">
        <v>0</v>
      </c>
      <c r="CN10" s="26">
        <v>0</v>
      </c>
      <c r="CO10" s="26">
        <v>0</v>
      </c>
      <c r="CP10" s="26">
        <v>0</v>
      </c>
      <c r="CQ10" s="26">
        <v>0</v>
      </c>
      <c r="CR10" s="84">
        <v>863934</v>
      </c>
      <c r="CS10" s="26">
        <v>344498</v>
      </c>
      <c r="CT10" s="26">
        <v>2701</v>
      </c>
      <c r="CU10" s="26">
        <v>1211133</v>
      </c>
      <c r="CV10" s="26">
        <v>162362</v>
      </c>
      <c r="CW10" s="37"/>
      <c r="CX10" s="37"/>
      <c r="CY10" s="37"/>
      <c r="CZ10" s="37"/>
      <c r="DA10" s="37"/>
      <c r="DB10" s="37"/>
    </row>
    <row r="11" spans="1:106" ht="24.9" customHeight="1">
      <c r="A11" s="18">
        <v>5</v>
      </c>
      <c r="B11" s="81" t="s">
        <v>29</v>
      </c>
      <c r="C11" s="26">
        <v>929</v>
      </c>
      <c r="D11" s="26">
        <v>457423</v>
      </c>
      <c r="E11" s="26">
        <v>0</v>
      </c>
      <c r="F11" s="26">
        <v>458352</v>
      </c>
      <c r="G11" s="26">
        <v>934409</v>
      </c>
      <c r="H11" s="26">
        <v>0</v>
      </c>
      <c r="I11" s="26">
        <v>4307</v>
      </c>
      <c r="J11" s="26">
        <v>0</v>
      </c>
      <c r="K11" s="26">
        <v>4307</v>
      </c>
      <c r="L11" s="26">
        <v>738</v>
      </c>
      <c r="M11" s="26">
        <v>16412</v>
      </c>
      <c r="N11" s="26">
        <v>3481</v>
      </c>
      <c r="O11" s="26">
        <v>507</v>
      </c>
      <c r="P11" s="26">
        <v>20400</v>
      </c>
      <c r="Q11" s="26">
        <v>33856</v>
      </c>
      <c r="R11" s="26">
        <v>1185</v>
      </c>
      <c r="S11" s="26">
        <v>97</v>
      </c>
      <c r="T11" s="26">
        <v>0</v>
      </c>
      <c r="U11" s="26">
        <v>1282</v>
      </c>
      <c r="V11" s="26">
        <v>1591</v>
      </c>
      <c r="W11" s="26">
        <v>157</v>
      </c>
      <c r="X11" s="26">
        <v>0</v>
      </c>
      <c r="Y11" s="26">
        <v>1748</v>
      </c>
      <c r="Z11" s="26">
        <v>5172</v>
      </c>
      <c r="AA11" s="26">
        <v>5152</v>
      </c>
      <c r="AB11" s="26">
        <v>276</v>
      </c>
      <c r="AC11" s="26">
        <v>10600</v>
      </c>
      <c r="AD11" s="26">
        <v>17338</v>
      </c>
      <c r="AE11" s="26">
        <v>9949</v>
      </c>
      <c r="AF11" s="26">
        <v>348746</v>
      </c>
      <c r="AG11" s="26">
        <v>10</v>
      </c>
      <c r="AH11" s="26">
        <v>358705</v>
      </c>
      <c r="AI11" s="26">
        <v>114288</v>
      </c>
      <c r="AJ11" s="26">
        <v>0</v>
      </c>
      <c r="AK11" s="26">
        <v>0</v>
      </c>
      <c r="AL11" s="26">
        <v>0</v>
      </c>
      <c r="AM11" s="26">
        <v>0</v>
      </c>
      <c r="AN11" s="26">
        <v>0</v>
      </c>
      <c r="AO11" s="26">
        <v>10</v>
      </c>
      <c r="AP11" s="26">
        <v>0</v>
      </c>
      <c r="AQ11" s="26">
        <v>2</v>
      </c>
      <c r="AR11" s="26">
        <v>12</v>
      </c>
      <c r="AS11" s="26">
        <v>8</v>
      </c>
      <c r="AT11" s="26">
        <v>0</v>
      </c>
      <c r="AU11" s="26">
        <v>0</v>
      </c>
      <c r="AV11" s="26">
        <v>0</v>
      </c>
      <c r="AW11" s="26">
        <v>0</v>
      </c>
      <c r="AX11" s="26">
        <v>0</v>
      </c>
      <c r="AY11" s="26">
        <v>2</v>
      </c>
      <c r="AZ11" s="26">
        <v>0</v>
      </c>
      <c r="BA11" s="26">
        <v>0</v>
      </c>
      <c r="BB11" s="26">
        <v>2</v>
      </c>
      <c r="BC11" s="26">
        <v>4</v>
      </c>
      <c r="BD11" s="26">
        <v>0</v>
      </c>
      <c r="BE11" s="26">
        <v>0</v>
      </c>
      <c r="BF11" s="26">
        <v>0</v>
      </c>
      <c r="BG11" s="26">
        <v>0</v>
      </c>
      <c r="BH11" s="26">
        <v>0</v>
      </c>
      <c r="BI11" s="26">
        <v>2606</v>
      </c>
      <c r="BJ11" s="26">
        <v>52</v>
      </c>
      <c r="BK11" s="26">
        <v>1</v>
      </c>
      <c r="BL11" s="26">
        <v>2659</v>
      </c>
      <c r="BM11" s="26">
        <v>816</v>
      </c>
      <c r="BN11" s="26">
        <v>3500</v>
      </c>
      <c r="BO11" s="26">
        <v>52688</v>
      </c>
      <c r="BP11" s="26">
        <v>280</v>
      </c>
      <c r="BQ11" s="26">
        <v>56468</v>
      </c>
      <c r="BR11" s="26">
        <v>118026</v>
      </c>
      <c r="BS11" s="26">
        <v>3</v>
      </c>
      <c r="BT11" s="26">
        <v>0</v>
      </c>
      <c r="BU11" s="26">
        <v>0</v>
      </c>
      <c r="BV11" s="26">
        <v>3</v>
      </c>
      <c r="BW11" s="26">
        <v>3</v>
      </c>
      <c r="BX11" s="26">
        <v>707</v>
      </c>
      <c r="BY11" s="26">
        <v>0</v>
      </c>
      <c r="BZ11" s="26">
        <v>1</v>
      </c>
      <c r="CA11" s="26">
        <v>708</v>
      </c>
      <c r="CB11" s="26">
        <v>776</v>
      </c>
      <c r="CC11" s="26">
        <v>1</v>
      </c>
      <c r="CD11" s="26">
        <v>0</v>
      </c>
      <c r="CE11" s="26">
        <v>0</v>
      </c>
      <c r="CF11" s="26">
        <v>1</v>
      </c>
      <c r="CG11" s="26">
        <v>1</v>
      </c>
      <c r="CH11" s="26">
        <v>983</v>
      </c>
      <c r="CI11" s="26">
        <v>31865</v>
      </c>
      <c r="CJ11" s="26">
        <v>6</v>
      </c>
      <c r="CK11" s="26">
        <v>32854</v>
      </c>
      <c r="CL11" s="26">
        <v>74060</v>
      </c>
      <c r="CM11" s="26">
        <v>0</v>
      </c>
      <c r="CN11" s="26">
        <v>0</v>
      </c>
      <c r="CO11" s="26">
        <v>0</v>
      </c>
      <c r="CP11" s="26">
        <v>0</v>
      </c>
      <c r="CQ11" s="26">
        <v>0</v>
      </c>
      <c r="CR11" s="84">
        <v>41459</v>
      </c>
      <c r="CS11" s="26">
        <v>903811</v>
      </c>
      <c r="CT11" s="26">
        <v>1083</v>
      </c>
      <c r="CU11" s="26">
        <v>946353</v>
      </c>
      <c r="CV11" s="26">
        <v>1296071</v>
      </c>
      <c r="CW11" s="37"/>
      <c r="CX11" s="37"/>
      <c r="CY11" s="37"/>
      <c r="CZ11" s="37"/>
      <c r="DA11" s="37"/>
      <c r="DB11" s="37"/>
    </row>
    <row r="12" spans="1:106" ht="24.9" customHeight="1">
      <c r="A12" s="18">
        <v>6</v>
      </c>
      <c r="B12" s="81" t="s">
        <v>96</v>
      </c>
      <c r="C12" s="26">
        <v>8563</v>
      </c>
      <c r="D12" s="26">
        <v>2</v>
      </c>
      <c r="E12" s="26">
        <v>3354</v>
      </c>
      <c r="F12" s="26">
        <v>11919</v>
      </c>
      <c r="G12" s="26">
        <v>13533</v>
      </c>
      <c r="H12" s="26">
        <v>21030</v>
      </c>
      <c r="I12" s="26">
        <v>1406</v>
      </c>
      <c r="J12" s="26">
        <v>4138</v>
      </c>
      <c r="K12" s="26">
        <v>26574</v>
      </c>
      <c r="L12" s="26">
        <v>31995</v>
      </c>
      <c r="M12" s="26">
        <v>31979</v>
      </c>
      <c r="N12" s="26">
        <v>1536</v>
      </c>
      <c r="O12" s="26">
        <v>1218</v>
      </c>
      <c r="P12" s="26">
        <v>34733</v>
      </c>
      <c r="Q12" s="26">
        <v>33266</v>
      </c>
      <c r="R12" s="26">
        <v>39059</v>
      </c>
      <c r="S12" s="26">
        <v>752</v>
      </c>
      <c r="T12" s="26">
        <v>7206</v>
      </c>
      <c r="U12" s="26">
        <v>47017</v>
      </c>
      <c r="V12" s="26">
        <v>39655</v>
      </c>
      <c r="W12" s="26">
        <v>741</v>
      </c>
      <c r="X12" s="26">
        <v>8637</v>
      </c>
      <c r="Y12" s="26">
        <v>49033</v>
      </c>
      <c r="Z12" s="26">
        <v>423</v>
      </c>
      <c r="AA12" s="26">
        <v>956</v>
      </c>
      <c r="AB12" s="26">
        <v>4113</v>
      </c>
      <c r="AC12" s="26">
        <v>5492</v>
      </c>
      <c r="AD12" s="26">
        <v>5428</v>
      </c>
      <c r="AE12" s="26">
        <v>5008</v>
      </c>
      <c r="AF12" s="26">
        <v>329251</v>
      </c>
      <c r="AG12" s="26">
        <v>4113</v>
      </c>
      <c r="AH12" s="26">
        <v>338372</v>
      </c>
      <c r="AI12" s="26">
        <v>74144</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10</v>
      </c>
      <c r="BJ12" s="26">
        <v>0</v>
      </c>
      <c r="BK12" s="26">
        <v>0</v>
      </c>
      <c r="BL12" s="26">
        <v>10</v>
      </c>
      <c r="BM12" s="26">
        <v>6</v>
      </c>
      <c r="BN12" s="26">
        <v>291</v>
      </c>
      <c r="BO12" s="26">
        <v>0</v>
      </c>
      <c r="BP12" s="26">
        <v>0</v>
      </c>
      <c r="BQ12" s="26">
        <v>291</v>
      </c>
      <c r="BR12" s="26">
        <v>291</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2</v>
      </c>
      <c r="CI12" s="26">
        <v>0</v>
      </c>
      <c r="CJ12" s="26">
        <v>0</v>
      </c>
      <c r="CK12" s="26">
        <v>2</v>
      </c>
      <c r="CL12" s="26">
        <v>3</v>
      </c>
      <c r="CM12" s="26">
        <v>0</v>
      </c>
      <c r="CN12" s="26">
        <v>0</v>
      </c>
      <c r="CO12" s="26">
        <v>0</v>
      </c>
      <c r="CP12" s="26">
        <v>0</v>
      </c>
      <c r="CQ12" s="26">
        <v>0</v>
      </c>
      <c r="CR12" s="84">
        <v>106365</v>
      </c>
      <c r="CS12" s="26">
        <v>333903</v>
      </c>
      <c r="CT12" s="26">
        <v>24142</v>
      </c>
      <c r="CU12" s="26">
        <v>464410</v>
      </c>
      <c r="CV12" s="26">
        <v>207699</v>
      </c>
      <c r="CW12" s="37"/>
      <c r="CX12" s="37"/>
      <c r="CY12" s="37"/>
      <c r="CZ12" s="37"/>
      <c r="DA12" s="37"/>
      <c r="DB12" s="37"/>
    </row>
    <row r="13" spans="1:106" ht="24.9" customHeight="1">
      <c r="A13" s="18">
        <v>7</v>
      </c>
      <c r="B13" s="81" t="s">
        <v>86</v>
      </c>
      <c r="C13" s="26">
        <v>13818</v>
      </c>
      <c r="D13" s="26">
        <v>51</v>
      </c>
      <c r="E13" s="26">
        <v>4050</v>
      </c>
      <c r="F13" s="26">
        <v>17919</v>
      </c>
      <c r="G13" s="26">
        <v>47448</v>
      </c>
      <c r="H13" s="26">
        <v>2114</v>
      </c>
      <c r="I13" s="26">
        <v>4321</v>
      </c>
      <c r="J13" s="26">
        <v>109</v>
      </c>
      <c r="K13" s="26">
        <v>6544</v>
      </c>
      <c r="L13" s="26">
        <v>993</v>
      </c>
      <c r="M13" s="26">
        <v>26610</v>
      </c>
      <c r="N13" s="26">
        <v>736</v>
      </c>
      <c r="O13" s="26">
        <v>3483</v>
      </c>
      <c r="P13" s="26">
        <v>30829</v>
      </c>
      <c r="Q13" s="26">
        <v>36064</v>
      </c>
      <c r="R13" s="26">
        <v>43294</v>
      </c>
      <c r="S13" s="26">
        <v>2705</v>
      </c>
      <c r="T13" s="26">
        <v>14856</v>
      </c>
      <c r="U13" s="26">
        <v>60855</v>
      </c>
      <c r="V13" s="26">
        <v>58097</v>
      </c>
      <c r="W13" s="26">
        <v>4710</v>
      </c>
      <c r="X13" s="26">
        <v>12904</v>
      </c>
      <c r="Y13" s="26">
        <v>75711</v>
      </c>
      <c r="Z13" s="26">
        <v>1367</v>
      </c>
      <c r="AA13" s="26">
        <v>1432</v>
      </c>
      <c r="AB13" s="26">
        <v>1</v>
      </c>
      <c r="AC13" s="26">
        <v>2800</v>
      </c>
      <c r="AD13" s="26">
        <v>4630</v>
      </c>
      <c r="AE13" s="26">
        <v>5897</v>
      </c>
      <c r="AF13" s="26">
        <v>329692</v>
      </c>
      <c r="AG13" s="26">
        <v>1</v>
      </c>
      <c r="AH13" s="26">
        <v>335590</v>
      </c>
      <c r="AI13" s="26">
        <v>73311</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2</v>
      </c>
      <c r="BD13" s="26">
        <v>0</v>
      </c>
      <c r="BE13" s="26">
        <v>0</v>
      </c>
      <c r="BF13" s="26">
        <v>0</v>
      </c>
      <c r="BG13" s="26">
        <v>0</v>
      </c>
      <c r="BH13" s="26">
        <v>0</v>
      </c>
      <c r="BI13" s="26">
        <v>409</v>
      </c>
      <c r="BJ13" s="26">
        <v>1</v>
      </c>
      <c r="BK13" s="26">
        <v>0</v>
      </c>
      <c r="BL13" s="26">
        <v>410</v>
      </c>
      <c r="BM13" s="26">
        <v>153</v>
      </c>
      <c r="BN13" s="26">
        <v>1323</v>
      </c>
      <c r="BO13" s="26">
        <v>156</v>
      </c>
      <c r="BP13" s="26">
        <v>0</v>
      </c>
      <c r="BQ13" s="26">
        <v>1479</v>
      </c>
      <c r="BR13" s="26">
        <v>2955</v>
      </c>
      <c r="BS13" s="26">
        <v>1355</v>
      </c>
      <c r="BT13" s="26">
        <v>1431</v>
      </c>
      <c r="BU13" s="26">
        <v>1</v>
      </c>
      <c r="BV13" s="26">
        <v>2787</v>
      </c>
      <c r="BW13" s="26">
        <v>4640</v>
      </c>
      <c r="BX13" s="26">
        <v>1227</v>
      </c>
      <c r="BY13" s="26">
        <v>0</v>
      </c>
      <c r="BZ13" s="26">
        <v>0</v>
      </c>
      <c r="CA13" s="26">
        <v>1227</v>
      </c>
      <c r="CB13" s="26">
        <v>1112</v>
      </c>
      <c r="CC13" s="26">
        <v>0</v>
      </c>
      <c r="CD13" s="26">
        <v>0</v>
      </c>
      <c r="CE13" s="26">
        <v>0</v>
      </c>
      <c r="CF13" s="26">
        <v>0</v>
      </c>
      <c r="CG13" s="26">
        <v>0</v>
      </c>
      <c r="CH13" s="26">
        <v>1922</v>
      </c>
      <c r="CI13" s="26">
        <v>104</v>
      </c>
      <c r="CJ13" s="26">
        <v>173</v>
      </c>
      <c r="CK13" s="26">
        <v>2199</v>
      </c>
      <c r="CL13" s="26">
        <v>3281</v>
      </c>
      <c r="CM13" s="26">
        <v>0</v>
      </c>
      <c r="CN13" s="26">
        <v>0</v>
      </c>
      <c r="CO13" s="26">
        <v>0</v>
      </c>
      <c r="CP13" s="26">
        <v>0</v>
      </c>
      <c r="CQ13" s="26">
        <v>0</v>
      </c>
      <c r="CR13" s="84">
        <v>99336</v>
      </c>
      <c r="CS13" s="26">
        <v>340629</v>
      </c>
      <c r="CT13" s="26">
        <v>22674</v>
      </c>
      <c r="CU13" s="26">
        <v>462639</v>
      </c>
      <c r="CV13" s="26">
        <v>250300</v>
      </c>
      <c r="CW13" s="37"/>
      <c r="CX13" s="37"/>
      <c r="CY13" s="37"/>
      <c r="CZ13" s="37"/>
      <c r="DA13" s="37"/>
      <c r="DB13" s="37"/>
    </row>
    <row r="14" spans="1:106" ht="24.9" customHeight="1">
      <c r="A14" s="18">
        <v>8</v>
      </c>
      <c r="B14" s="81" t="s">
        <v>35</v>
      </c>
      <c r="C14" s="26">
        <v>15585</v>
      </c>
      <c r="D14" s="26">
        <v>6</v>
      </c>
      <c r="E14" s="26">
        <v>6431</v>
      </c>
      <c r="F14" s="26">
        <v>22022</v>
      </c>
      <c r="G14" s="26">
        <v>24748</v>
      </c>
      <c r="H14" s="26">
        <v>190</v>
      </c>
      <c r="I14" s="26">
        <v>6954</v>
      </c>
      <c r="J14" s="26">
        <v>132</v>
      </c>
      <c r="K14" s="26">
        <v>7276</v>
      </c>
      <c r="L14" s="26">
        <v>1154</v>
      </c>
      <c r="M14" s="26">
        <v>19972</v>
      </c>
      <c r="N14" s="26">
        <v>674</v>
      </c>
      <c r="O14" s="26">
        <v>9007</v>
      </c>
      <c r="P14" s="26">
        <v>29653</v>
      </c>
      <c r="Q14" s="26">
        <v>33334</v>
      </c>
      <c r="R14" s="26">
        <v>19467</v>
      </c>
      <c r="S14" s="26">
        <v>527</v>
      </c>
      <c r="T14" s="26">
        <v>6663</v>
      </c>
      <c r="U14" s="26">
        <v>26657</v>
      </c>
      <c r="V14" s="26">
        <v>22815</v>
      </c>
      <c r="W14" s="26">
        <v>724</v>
      </c>
      <c r="X14" s="26">
        <v>6540</v>
      </c>
      <c r="Y14" s="26">
        <v>30079</v>
      </c>
      <c r="Z14" s="26">
        <v>425</v>
      </c>
      <c r="AA14" s="26">
        <v>577</v>
      </c>
      <c r="AB14" s="26">
        <v>4153</v>
      </c>
      <c r="AC14" s="26">
        <v>5155</v>
      </c>
      <c r="AD14" s="26">
        <v>5673</v>
      </c>
      <c r="AE14" s="26">
        <v>5494</v>
      </c>
      <c r="AF14" s="26">
        <v>328849</v>
      </c>
      <c r="AG14" s="26">
        <v>4155</v>
      </c>
      <c r="AH14" s="26">
        <v>338498</v>
      </c>
      <c r="AI14" s="26">
        <v>74995</v>
      </c>
      <c r="AJ14" s="26">
        <v>0</v>
      </c>
      <c r="AK14" s="26">
        <v>0</v>
      </c>
      <c r="AL14" s="26">
        <v>4</v>
      </c>
      <c r="AM14" s="26">
        <v>4</v>
      </c>
      <c r="AN14" s="26">
        <v>0</v>
      </c>
      <c r="AO14" s="26">
        <v>6</v>
      </c>
      <c r="AP14" s="26">
        <v>0</v>
      </c>
      <c r="AQ14" s="26">
        <v>2</v>
      </c>
      <c r="AR14" s="26">
        <v>8</v>
      </c>
      <c r="AS14" s="26">
        <v>9</v>
      </c>
      <c r="AT14" s="26">
        <v>6</v>
      </c>
      <c r="AU14" s="26">
        <v>0</v>
      </c>
      <c r="AV14" s="26">
        <v>2</v>
      </c>
      <c r="AW14" s="26">
        <v>8</v>
      </c>
      <c r="AX14" s="26">
        <v>8</v>
      </c>
      <c r="AY14" s="26">
        <v>2</v>
      </c>
      <c r="AZ14" s="26">
        <v>0</v>
      </c>
      <c r="BA14" s="26">
        <v>0</v>
      </c>
      <c r="BB14" s="26">
        <v>2</v>
      </c>
      <c r="BC14" s="26">
        <v>2</v>
      </c>
      <c r="BD14" s="26">
        <v>2</v>
      </c>
      <c r="BE14" s="26">
        <v>0</v>
      </c>
      <c r="BF14" s="26">
        <v>0</v>
      </c>
      <c r="BG14" s="26">
        <v>2</v>
      </c>
      <c r="BH14" s="26">
        <v>3</v>
      </c>
      <c r="BI14" s="26">
        <v>157</v>
      </c>
      <c r="BJ14" s="26">
        <v>20</v>
      </c>
      <c r="BK14" s="26">
        <v>1</v>
      </c>
      <c r="BL14" s="26">
        <v>178</v>
      </c>
      <c r="BM14" s="26">
        <v>86</v>
      </c>
      <c r="BN14" s="26">
        <v>290</v>
      </c>
      <c r="BO14" s="26">
        <v>47</v>
      </c>
      <c r="BP14" s="26">
        <v>55</v>
      </c>
      <c r="BQ14" s="26">
        <v>392</v>
      </c>
      <c r="BR14" s="26">
        <v>1475</v>
      </c>
      <c r="BS14" s="26">
        <v>20</v>
      </c>
      <c r="BT14" s="26">
        <v>1</v>
      </c>
      <c r="BU14" s="26">
        <v>4</v>
      </c>
      <c r="BV14" s="26">
        <v>25</v>
      </c>
      <c r="BW14" s="26">
        <v>1136</v>
      </c>
      <c r="BX14" s="26">
        <v>287</v>
      </c>
      <c r="BY14" s="26">
        <v>0</v>
      </c>
      <c r="BZ14" s="26">
        <v>0</v>
      </c>
      <c r="CA14" s="26">
        <v>287</v>
      </c>
      <c r="CB14" s="26">
        <v>227</v>
      </c>
      <c r="CC14" s="26">
        <v>0</v>
      </c>
      <c r="CD14" s="26">
        <v>0</v>
      </c>
      <c r="CE14" s="26">
        <v>0</v>
      </c>
      <c r="CF14" s="26">
        <v>0</v>
      </c>
      <c r="CG14" s="26">
        <v>0</v>
      </c>
      <c r="CH14" s="26">
        <v>126</v>
      </c>
      <c r="CI14" s="26">
        <v>45</v>
      </c>
      <c r="CJ14" s="26">
        <v>4</v>
      </c>
      <c r="CK14" s="26">
        <v>175</v>
      </c>
      <c r="CL14" s="26">
        <v>400</v>
      </c>
      <c r="CM14" s="26">
        <v>0</v>
      </c>
      <c r="CN14" s="26">
        <v>0</v>
      </c>
      <c r="CO14" s="26">
        <v>0</v>
      </c>
      <c r="CP14" s="26">
        <v>0</v>
      </c>
      <c r="CQ14" s="26">
        <v>0</v>
      </c>
      <c r="CR14" s="84">
        <v>62029</v>
      </c>
      <c r="CS14" s="26">
        <v>337700</v>
      </c>
      <c r="CT14" s="26">
        <v>30613</v>
      </c>
      <c r="CU14" s="26">
        <v>430342</v>
      </c>
      <c r="CV14" s="26">
        <v>173329</v>
      </c>
      <c r="CW14" s="37"/>
      <c r="CX14" s="37"/>
      <c r="CY14" s="37"/>
      <c r="CZ14" s="37"/>
      <c r="DA14" s="37"/>
      <c r="DB14" s="37"/>
    </row>
    <row r="15" spans="1:106" ht="24.9" customHeight="1">
      <c r="A15" s="18">
        <v>9</v>
      </c>
      <c r="B15" s="81" t="s">
        <v>33</v>
      </c>
      <c r="C15" s="26">
        <v>8510</v>
      </c>
      <c r="D15" s="26">
        <v>11583</v>
      </c>
      <c r="E15" s="26">
        <v>1623</v>
      </c>
      <c r="F15" s="26">
        <v>21716</v>
      </c>
      <c r="G15" s="26">
        <v>14450</v>
      </c>
      <c r="H15" s="26">
        <v>4288</v>
      </c>
      <c r="I15" s="26">
        <v>19737</v>
      </c>
      <c r="J15" s="26">
        <v>539</v>
      </c>
      <c r="K15" s="26">
        <v>24564</v>
      </c>
      <c r="L15" s="26">
        <v>10670</v>
      </c>
      <c r="M15" s="26">
        <v>4931</v>
      </c>
      <c r="N15" s="26">
        <v>558</v>
      </c>
      <c r="O15" s="26">
        <v>4119</v>
      </c>
      <c r="P15" s="26">
        <v>9608</v>
      </c>
      <c r="Q15" s="26">
        <v>8143</v>
      </c>
      <c r="R15" s="26">
        <v>11976</v>
      </c>
      <c r="S15" s="26">
        <v>18</v>
      </c>
      <c r="T15" s="26">
        <v>2021</v>
      </c>
      <c r="U15" s="26">
        <v>14015</v>
      </c>
      <c r="V15" s="26">
        <v>12885</v>
      </c>
      <c r="W15" s="26">
        <v>39</v>
      </c>
      <c r="X15" s="26">
        <v>1836</v>
      </c>
      <c r="Y15" s="26">
        <v>14760</v>
      </c>
      <c r="Z15" s="26">
        <v>776</v>
      </c>
      <c r="AA15" s="26">
        <v>1490</v>
      </c>
      <c r="AB15" s="26">
        <v>1307</v>
      </c>
      <c r="AC15" s="26">
        <v>3573</v>
      </c>
      <c r="AD15" s="26">
        <v>5156</v>
      </c>
      <c r="AE15" s="26">
        <v>5459</v>
      </c>
      <c r="AF15" s="26">
        <v>329731</v>
      </c>
      <c r="AG15" s="26">
        <v>1321</v>
      </c>
      <c r="AH15" s="26">
        <v>336511</v>
      </c>
      <c r="AI15" s="26">
        <v>73952</v>
      </c>
      <c r="AJ15" s="26">
        <v>0</v>
      </c>
      <c r="AK15" s="26">
        <v>0</v>
      </c>
      <c r="AL15" s="26">
        <v>0</v>
      </c>
      <c r="AM15" s="26">
        <v>0</v>
      </c>
      <c r="AN15" s="26">
        <v>0</v>
      </c>
      <c r="AO15" s="26">
        <v>1</v>
      </c>
      <c r="AP15" s="26">
        <v>0</v>
      </c>
      <c r="AQ15" s="26">
        <v>0</v>
      </c>
      <c r="AR15" s="26">
        <v>1</v>
      </c>
      <c r="AS15" s="26">
        <v>1</v>
      </c>
      <c r="AT15" s="26">
        <v>1</v>
      </c>
      <c r="AU15" s="26">
        <v>0</v>
      </c>
      <c r="AV15" s="26">
        <v>0</v>
      </c>
      <c r="AW15" s="26">
        <v>1</v>
      </c>
      <c r="AX15" s="26">
        <v>1</v>
      </c>
      <c r="AY15" s="26">
        <v>0</v>
      </c>
      <c r="AZ15" s="26">
        <v>0</v>
      </c>
      <c r="BA15" s="26">
        <v>0</v>
      </c>
      <c r="BB15" s="26">
        <v>0</v>
      </c>
      <c r="BC15" s="26">
        <v>0</v>
      </c>
      <c r="BD15" s="26">
        <v>0</v>
      </c>
      <c r="BE15" s="26">
        <v>0</v>
      </c>
      <c r="BF15" s="26">
        <v>0</v>
      </c>
      <c r="BG15" s="26">
        <v>0</v>
      </c>
      <c r="BH15" s="26">
        <v>0</v>
      </c>
      <c r="BI15" s="26">
        <v>1421</v>
      </c>
      <c r="BJ15" s="26">
        <v>6</v>
      </c>
      <c r="BK15" s="26">
        <v>3</v>
      </c>
      <c r="BL15" s="26">
        <v>1430</v>
      </c>
      <c r="BM15" s="26">
        <v>627</v>
      </c>
      <c r="BN15" s="26">
        <v>173</v>
      </c>
      <c r="BO15" s="26">
        <v>1240</v>
      </c>
      <c r="BP15" s="26">
        <v>2</v>
      </c>
      <c r="BQ15" s="26">
        <v>1415</v>
      </c>
      <c r="BR15" s="26">
        <v>3073</v>
      </c>
      <c r="BS15" s="26">
        <v>0</v>
      </c>
      <c r="BT15" s="26">
        <v>8498</v>
      </c>
      <c r="BU15" s="26">
        <v>0</v>
      </c>
      <c r="BV15" s="26">
        <v>8498</v>
      </c>
      <c r="BW15" s="26">
        <v>32977</v>
      </c>
      <c r="BX15" s="26">
        <v>367</v>
      </c>
      <c r="BY15" s="26">
        <v>10</v>
      </c>
      <c r="BZ15" s="26">
        <v>0</v>
      </c>
      <c r="CA15" s="26">
        <v>377</v>
      </c>
      <c r="CB15" s="26">
        <v>130</v>
      </c>
      <c r="CC15" s="26">
        <v>0</v>
      </c>
      <c r="CD15" s="26">
        <v>0</v>
      </c>
      <c r="CE15" s="26">
        <v>0</v>
      </c>
      <c r="CF15" s="26">
        <v>0</v>
      </c>
      <c r="CG15" s="26">
        <v>0</v>
      </c>
      <c r="CH15" s="26">
        <v>57</v>
      </c>
      <c r="CI15" s="26">
        <v>39</v>
      </c>
      <c r="CJ15" s="26">
        <v>0</v>
      </c>
      <c r="CK15" s="26">
        <v>96</v>
      </c>
      <c r="CL15" s="26">
        <v>169</v>
      </c>
      <c r="CM15" s="26">
        <v>0</v>
      </c>
      <c r="CN15" s="26">
        <v>0</v>
      </c>
      <c r="CO15" s="26">
        <v>0</v>
      </c>
      <c r="CP15" s="26">
        <v>0</v>
      </c>
      <c r="CQ15" s="26">
        <v>0</v>
      </c>
      <c r="CR15" s="84">
        <v>37960</v>
      </c>
      <c r="CS15" s="26">
        <v>372910</v>
      </c>
      <c r="CT15" s="26">
        <v>10935</v>
      </c>
      <c r="CU15" s="26">
        <v>421805</v>
      </c>
      <c r="CV15" s="26">
        <v>164109</v>
      </c>
      <c r="CW15" s="37"/>
      <c r="CX15" s="37"/>
      <c r="CY15" s="37"/>
      <c r="CZ15" s="37"/>
      <c r="DA15" s="37"/>
      <c r="DB15" s="37"/>
    </row>
    <row r="16" spans="1:106" ht="24.9" customHeight="1">
      <c r="A16" s="18">
        <v>10</v>
      </c>
      <c r="B16" s="81" t="s">
        <v>37</v>
      </c>
      <c r="C16" s="26">
        <v>0</v>
      </c>
      <c r="D16" s="26">
        <v>0</v>
      </c>
      <c r="E16" s="26">
        <v>4105</v>
      </c>
      <c r="F16" s="26">
        <v>4105</v>
      </c>
      <c r="G16" s="26">
        <v>4105</v>
      </c>
      <c r="H16" s="26">
        <v>0</v>
      </c>
      <c r="I16" s="26">
        <v>187</v>
      </c>
      <c r="J16" s="26">
        <v>485</v>
      </c>
      <c r="K16" s="26">
        <v>672</v>
      </c>
      <c r="L16" s="26">
        <v>142</v>
      </c>
      <c r="M16" s="26">
        <v>603</v>
      </c>
      <c r="N16" s="26">
        <v>1058</v>
      </c>
      <c r="O16" s="26">
        <v>0</v>
      </c>
      <c r="P16" s="26">
        <v>1661</v>
      </c>
      <c r="Q16" s="26">
        <v>2557</v>
      </c>
      <c r="R16" s="26">
        <v>138</v>
      </c>
      <c r="S16" s="26">
        <v>30</v>
      </c>
      <c r="T16" s="26">
        <v>40089</v>
      </c>
      <c r="U16" s="26">
        <v>40257</v>
      </c>
      <c r="V16" s="26">
        <v>164</v>
      </c>
      <c r="W16" s="26">
        <v>78</v>
      </c>
      <c r="X16" s="26">
        <v>38830</v>
      </c>
      <c r="Y16" s="26">
        <v>39072</v>
      </c>
      <c r="Z16" s="26">
        <v>59</v>
      </c>
      <c r="AA16" s="26">
        <v>1236</v>
      </c>
      <c r="AB16" s="26">
        <v>0</v>
      </c>
      <c r="AC16" s="26">
        <v>1295</v>
      </c>
      <c r="AD16" s="26">
        <v>2432</v>
      </c>
      <c r="AE16" s="26">
        <v>4993</v>
      </c>
      <c r="AF16" s="26">
        <v>329528</v>
      </c>
      <c r="AG16" s="26">
        <v>0</v>
      </c>
      <c r="AH16" s="26">
        <v>334521</v>
      </c>
      <c r="AI16" s="26">
        <v>71292</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9</v>
      </c>
      <c r="BJ16" s="26">
        <v>7</v>
      </c>
      <c r="BK16" s="26">
        <v>0</v>
      </c>
      <c r="BL16" s="26">
        <v>16</v>
      </c>
      <c r="BM16" s="26">
        <v>0</v>
      </c>
      <c r="BN16" s="26">
        <v>6</v>
      </c>
      <c r="BO16" s="26">
        <v>2</v>
      </c>
      <c r="BP16" s="26">
        <v>0</v>
      </c>
      <c r="BQ16" s="26">
        <v>8</v>
      </c>
      <c r="BR16" s="26">
        <v>12</v>
      </c>
      <c r="BS16" s="26">
        <v>0</v>
      </c>
      <c r="BT16" s="26">
        <v>0</v>
      </c>
      <c r="BU16" s="26">
        <v>0</v>
      </c>
      <c r="BV16" s="26">
        <v>0</v>
      </c>
      <c r="BW16" s="26">
        <v>0</v>
      </c>
      <c r="BX16" s="26">
        <v>105</v>
      </c>
      <c r="BY16" s="26">
        <v>0</v>
      </c>
      <c r="BZ16" s="26">
        <v>0</v>
      </c>
      <c r="CA16" s="26">
        <v>105</v>
      </c>
      <c r="CB16" s="26">
        <v>98</v>
      </c>
      <c r="CC16" s="26">
        <v>0</v>
      </c>
      <c r="CD16" s="26">
        <v>0</v>
      </c>
      <c r="CE16" s="26">
        <v>0</v>
      </c>
      <c r="CF16" s="26">
        <v>0</v>
      </c>
      <c r="CG16" s="26">
        <v>0</v>
      </c>
      <c r="CH16" s="26">
        <v>157</v>
      </c>
      <c r="CI16" s="26">
        <v>33</v>
      </c>
      <c r="CJ16" s="26">
        <v>0</v>
      </c>
      <c r="CK16" s="26">
        <v>190</v>
      </c>
      <c r="CL16" s="26">
        <v>124</v>
      </c>
      <c r="CM16" s="26">
        <v>0</v>
      </c>
      <c r="CN16" s="26">
        <v>0</v>
      </c>
      <c r="CO16" s="26">
        <v>0</v>
      </c>
      <c r="CP16" s="26">
        <v>0</v>
      </c>
      <c r="CQ16" s="26">
        <v>0</v>
      </c>
      <c r="CR16" s="84">
        <v>6070</v>
      </c>
      <c r="CS16" s="26">
        <v>332081</v>
      </c>
      <c r="CT16" s="26">
        <v>44679</v>
      </c>
      <c r="CU16" s="26">
        <v>382830</v>
      </c>
      <c r="CV16" s="26">
        <v>119834</v>
      </c>
      <c r="CW16" s="37"/>
      <c r="CX16" s="37"/>
      <c r="CY16" s="37"/>
      <c r="CZ16" s="37"/>
      <c r="DA16" s="37"/>
      <c r="DB16" s="37"/>
    </row>
    <row r="17" spans="1:106" ht="24.9" customHeight="1">
      <c r="A17" s="18">
        <v>11</v>
      </c>
      <c r="B17" s="81" t="s">
        <v>87</v>
      </c>
      <c r="C17" s="26">
        <v>3403</v>
      </c>
      <c r="D17" s="26">
        <v>12</v>
      </c>
      <c r="E17" s="26">
        <v>6592</v>
      </c>
      <c r="F17" s="26">
        <v>10007</v>
      </c>
      <c r="G17" s="26">
        <v>9070</v>
      </c>
      <c r="H17" s="26">
        <v>278</v>
      </c>
      <c r="I17" s="26">
        <v>973</v>
      </c>
      <c r="J17" s="26">
        <v>0</v>
      </c>
      <c r="K17" s="26">
        <v>1251</v>
      </c>
      <c r="L17" s="26">
        <v>189</v>
      </c>
      <c r="M17" s="26">
        <v>3925</v>
      </c>
      <c r="N17" s="26">
        <v>84</v>
      </c>
      <c r="O17" s="26">
        <v>1649</v>
      </c>
      <c r="P17" s="26">
        <v>5658</v>
      </c>
      <c r="Q17" s="26">
        <v>7187</v>
      </c>
      <c r="R17" s="26">
        <v>6965</v>
      </c>
      <c r="S17" s="26">
        <v>618</v>
      </c>
      <c r="T17" s="26">
        <v>13725</v>
      </c>
      <c r="U17" s="26">
        <v>21308</v>
      </c>
      <c r="V17" s="26">
        <v>8188</v>
      </c>
      <c r="W17" s="26">
        <v>610</v>
      </c>
      <c r="X17" s="26">
        <v>14549</v>
      </c>
      <c r="Y17" s="26">
        <v>23347</v>
      </c>
      <c r="Z17" s="26">
        <v>642</v>
      </c>
      <c r="AA17" s="26">
        <v>122</v>
      </c>
      <c r="AB17" s="26">
        <v>0</v>
      </c>
      <c r="AC17" s="26">
        <v>764</v>
      </c>
      <c r="AD17" s="26">
        <v>1254</v>
      </c>
      <c r="AE17" s="26">
        <v>5237</v>
      </c>
      <c r="AF17" s="26">
        <v>328393</v>
      </c>
      <c r="AG17" s="26">
        <v>0</v>
      </c>
      <c r="AH17" s="26">
        <v>333630</v>
      </c>
      <c r="AI17" s="26">
        <v>69960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30</v>
      </c>
      <c r="BJ17" s="26">
        <v>0</v>
      </c>
      <c r="BK17" s="26">
        <v>0</v>
      </c>
      <c r="BL17" s="26">
        <v>30</v>
      </c>
      <c r="BM17" s="26">
        <v>1</v>
      </c>
      <c r="BN17" s="26">
        <v>101</v>
      </c>
      <c r="BO17" s="26">
        <v>0</v>
      </c>
      <c r="BP17" s="26">
        <v>0</v>
      </c>
      <c r="BQ17" s="26">
        <v>101</v>
      </c>
      <c r="BR17" s="26">
        <v>168</v>
      </c>
      <c r="BS17" s="26">
        <v>19</v>
      </c>
      <c r="BT17" s="26">
        <v>0</v>
      </c>
      <c r="BU17" s="26">
        <v>0</v>
      </c>
      <c r="BV17" s="26">
        <v>19</v>
      </c>
      <c r="BW17" s="26">
        <v>25</v>
      </c>
      <c r="BX17" s="26">
        <v>2</v>
      </c>
      <c r="BY17" s="26">
        <v>0</v>
      </c>
      <c r="BZ17" s="26">
        <v>0</v>
      </c>
      <c r="CA17" s="26">
        <v>2</v>
      </c>
      <c r="CB17" s="26">
        <v>2</v>
      </c>
      <c r="CC17" s="26">
        <v>0</v>
      </c>
      <c r="CD17" s="26">
        <v>0</v>
      </c>
      <c r="CE17" s="26">
        <v>0</v>
      </c>
      <c r="CF17" s="26">
        <v>0</v>
      </c>
      <c r="CG17" s="26">
        <v>0</v>
      </c>
      <c r="CH17" s="26">
        <v>3</v>
      </c>
      <c r="CI17" s="26">
        <v>0</v>
      </c>
      <c r="CJ17" s="26">
        <v>1</v>
      </c>
      <c r="CK17" s="26">
        <v>4</v>
      </c>
      <c r="CL17" s="26">
        <v>54</v>
      </c>
      <c r="CM17" s="26">
        <v>0</v>
      </c>
      <c r="CN17" s="26">
        <v>0</v>
      </c>
      <c r="CO17" s="26">
        <v>0</v>
      </c>
      <c r="CP17" s="26">
        <v>0</v>
      </c>
      <c r="CQ17" s="26">
        <v>0</v>
      </c>
      <c r="CR17" s="84">
        <v>20605</v>
      </c>
      <c r="CS17" s="26">
        <v>330202</v>
      </c>
      <c r="CT17" s="26">
        <v>21967</v>
      </c>
      <c r="CU17" s="26">
        <v>372774</v>
      </c>
      <c r="CV17" s="26">
        <v>111257</v>
      </c>
      <c r="CW17" s="37"/>
      <c r="CX17" s="37"/>
      <c r="CY17" s="37"/>
      <c r="CZ17" s="37"/>
      <c r="DA17" s="37"/>
      <c r="DB17" s="37"/>
    </row>
    <row r="18" spans="1:106" ht="24.9" customHeight="1">
      <c r="A18" s="18">
        <v>12</v>
      </c>
      <c r="B18" s="81" t="s">
        <v>31</v>
      </c>
      <c r="C18" s="26">
        <v>1058</v>
      </c>
      <c r="D18" s="26">
        <v>8</v>
      </c>
      <c r="E18" s="26">
        <v>0</v>
      </c>
      <c r="F18" s="26">
        <v>1066</v>
      </c>
      <c r="G18" s="26">
        <v>1586</v>
      </c>
      <c r="H18" s="26">
        <v>4411</v>
      </c>
      <c r="I18" s="26">
        <v>741</v>
      </c>
      <c r="J18" s="26">
        <v>646</v>
      </c>
      <c r="K18" s="26">
        <v>5798</v>
      </c>
      <c r="L18" s="26">
        <v>6878</v>
      </c>
      <c r="M18" s="26">
        <v>9839</v>
      </c>
      <c r="N18" s="26">
        <v>1463</v>
      </c>
      <c r="O18" s="26">
        <v>633</v>
      </c>
      <c r="P18" s="26">
        <v>11935</v>
      </c>
      <c r="Q18" s="26">
        <v>11902</v>
      </c>
      <c r="R18" s="26">
        <v>3183</v>
      </c>
      <c r="S18" s="26">
        <v>4</v>
      </c>
      <c r="T18" s="26">
        <v>635</v>
      </c>
      <c r="U18" s="26">
        <v>3822</v>
      </c>
      <c r="V18" s="26">
        <v>6211</v>
      </c>
      <c r="W18" s="26">
        <v>4</v>
      </c>
      <c r="X18" s="26">
        <v>654</v>
      </c>
      <c r="Y18" s="26">
        <v>6869</v>
      </c>
      <c r="Z18" s="26">
        <v>793</v>
      </c>
      <c r="AA18" s="26">
        <v>1965</v>
      </c>
      <c r="AB18" s="26">
        <v>0</v>
      </c>
      <c r="AC18" s="26">
        <v>2758</v>
      </c>
      <c r="AD18" s="26">
        <v>3527</v>
      </c>
      <c r="AE18" s="26">
        <v>5379</v>
      </c>
      <c r="AF18" s="26">
        <v>330238</v>
      </c>
      <c r="AG18" s="26">
        <v>0</v>
      </c>
      <c r="AH18" s="26">
        <v>335617</v>
      </c>
      <c r="AI18" s="26">
        <v>72254</v>
      </c>
      <c r="AJ18" s="26">
        <v>0</v>
      </c>
      <c r="AK18" s="26">
        <v>0</v>
      </c>
      <c r="AL18" s="26">
        <v>0</v>
      </c>
      <c r="AM18" s="26">
        <v>0</v>
      </c>
      <c r="AN18" s="26">
        <v>0</v>
      </c>
      <c r="AO18" s="26">
        <v>2</v>
      </c>
      <c r="AP18" s="26">
        <v>0</v>
      </c>
      <c r="AQ18" s="26">
        <v>0</v>
      </c>
      <c r="AR18" s="26">
        <v>2</v>
      </c>
      <c r="AS18" s="26">
        <v>2</v>
      </c>
      <c r="AT18" s="26">
        <v>2</v>
      </c>
      <c r="AU18" s="26">
        <v>0</v>
      </c>
      <c r="AV18" s="26">
        <v>0</v>
      </c>
      <c r="AW18" s="26">
        <v>2</v>
      </c>
      <c r="AX18" s="26">
        <v>2</v>
      </c>
      <c r="AY18" s="26">
        <v>0</v>
      </c>
      <c r="AZ18" s="26">
        <v>0</v>
      </c>
      <c r="BA18" s="26">
        <v>0</v>
      </c>
      <c r="BB18" s="26">
        <v>0</v>
      </c>
      <c r="BC18" s="26">
        <v>0</v>
      </c>
      <c r="BD18" s="26">
        <v>0</v>
      </c>
      <c r="BE18" s="26">
        <v>0</v>
      </c>
      <c r="BF18" s="26">
        <v>0</v>
      </c>
      <c r="BG18" s="26">
        <v>0</v>
      </c>
      <c r="BH18" s="26">
        <v>0</v>
      </c>
      <c r="BI18" s="26">
        <v>343</v>
      </c>
      <c r="BJ18" s="26">
        <v>0</v>
      </c>
      <c r="BK18" s="26">
        <v>0</v>
      </c>
      <c r="BL18" s="26">
        <v>343</v>
      </c>
      <c r="BM18" s="26">
        <v>77</v>
      </c>
      <c r="BN18" s="26">
        <v>423</v>
      </c>
      <c r="BO18" s="26">
        <v>76</v>
      </c>
      <c r="BP18" s="26">
        <v>1</v>
      </c>
      <c r="BQ18" s="26">
        <v>500</v>
      </c>
      <c r="BR18" s="26">
        <v>893</v>
      </c>
      <c r="BS18" s="26">
        <v>7</v>
      </c>
      <c r="BT18" s="26">
        <v>0</v>
      </c>
      <c r="BU18" s="26">
        <v>0</v>
      </c>
      <c r="BV18" s="26">
        <v>7</v>
      </c>
      <c r="BW18" s="26">
        <v>7</v>
      </c>
      <c r="BX18" s="26">
        <v>16</v>
      </c>
      <c r="BY18" s="26">
        <v>0</v>
      </c>
      <c r="BZ18" s="26">
        <v>0</v>
      </c>
      <c r="CA18" s="26">
        <v>16</v>
      </c>
      <c r="CB18" s="26">
        <v>19</v>
      </c>
      <c r="CC18" s="26">
        <v>0</v>
      </c>
      <c r="CD18" s="26">
        <v>0</v>
      </c>
      <c r="CE18" s="26">
        <v>0</v>
      </c>
      <c r="CF18" s="26">
        <v>0</v>
      </c>
      <c r="CG18" s="26">
        <v>0</v>
      </c>
      <c r="CH18" s="26">
        <v>426</v>
      </c>
      <c r="CI18" s="26">
        <v>358</v>
      </c>
      <c r="CJ18" s="26">
        <v>0</v>
      </c>
      <c r="CK18" s="26">
        <v>784</v>
      </c>
      <c r="CL18" s="26">
        <v>2168</v>
      </c>
      <c r="CM18" s="26">
        <v>0</v>
      </c>
      <c r="CN18" s="26">
        <v>0</v>
      </c>
      <c r="CO18" s="26">
        <v>0</v>
      </c>
      <c r="CP18" s="26">
        <v>0</v>
      </c>
      <c r="CQ18" s="26">
        <v>0</v>
      </c>
      <c r="CR18" s="84">
        <v>25882</v>
      </c>
      <c r="CS18" s="26">
        <v>334853</v>
      </c>
      <c r="CT18" s="26">
        <v>1915</v>
      </c>
      <c r="CU18" s="26">
        <v>362650</v>
      </c>
      <c r="CV18" s="26">
        <v>106184</v>
      </c>
      <c r="CW18" s="37"/>
      <c r="CX18" s="37"/>
      <c r="CY18" s="37"/>
      <c r="CZ18" s="37"/>
      <c r="DA18" s="37"/>
      <c r="DB18" s="37"/>
    </row>
    <row r="19" spans="1:106" ht="24.9" customHeight="1">
      <c r="A19" s="18">
        <v>13</v>
      </c>
      <c r="B19" s="81" t="s">
        <v>89</v>
      </c>
      <c r="C19" s="26">
        <v>430</v>
      </c>
      <c r="D19" s="26">
        <v>0</v>
      </c>
      <c r="E19" s="26">
        <v>73</v>
      </c>
      <c r="F19" s="26">
        <v>503</v>
      </c>
      <c r="G19" s="26">
        <v>476</v>
      </c>
      <c r="H19" s="26">
        <v>1113</v>
      </c>
      <c r="I19" s="26">
        <v>743</v>
      </c>
      <c r="J19" s="26">
        <v>276</v>
      </c>
      <c r="K19" s="26">
        <v>2132</v>
      </c>
      <c r="L19" s="26">
        <v>2201</v>
      </c>
      <c r="M19" s="26">
        <v>1635</v>
      </c>
      <c r="N19" s="26">
        <v>653</v>
      </c>
      <c r="O19" s="26">
        <v>3394</v>
      </c>
      <c r="P19" s="26">
        <v>5682</v>
      </c>
      <c r="Q19" s="26">
        <v>6917</v>
      </c>
      <c r="R19" s="26">
        <v>1748</v>
      </c>
      <c r="S19" s="26">
        <v>2706</v>
      </c>
      <c r="T19" s="26">
        <v>445</v>
      </c>
      <c r="U19" s="26">
        <v>4899</v>
      </c>
      <c r="V19" s="26">
        <v>2725</v>
      </c>
      <c r="W19" s="26">
        <v>3000</v>
      </c>
      <c r="X19" s="26">
        <v>726</v>
      </c>
      <c r="Y19" s="26">
        <v>6451</v>
      </c>
      <c r="Z19" s="26">
        <v>93</v>
      </c>
      <c r="AA19" s="26">
        <v>1223</v>
      </c>
      <c r="AB19" s="26">
        <v>4730</v>
      </c>
      <c r="AC19" s="26">
        <v>6046</v>
      </c>
      <c r="AD19" s="26">
        <v>6219</v>
      </c>
      <c r="AE19" s="26">
        <v>4653</v>
      </c>
      <c r="AF19" s="26">
        <v>329091</v>
      </c>
      <c r="AG19" s="26">
        <v>4764</v>
      </c>
      <c r="AH19" s="26">
        <v>338508</v>
      </c>
      <c r="AI19" s="26">
        <v>75765</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78</v>
      </c>
      <c r="BJ19" s="26">
        <v>0</v>
      </c>
      <c r="BK19" s="26">
        <v>0</v>
      </c>
      <c r="BL19" s="26">
        <v>78</v>
      </c>
      <c r="BM19" s="26">
        <v>0</v>
      </c>
      <c r="BN19" s="26">
        <v>10</v>
      </c>
      <c r="BO19" s="26">
        <v>1690</v>
      </c>
      <c r="BP19" s="26">
        <v>1</v>
      </c>
      <c r="BQ19" s="26">
        <v>1701</v>
      </c>
      <c r="BR19" s="26">
        <v>1707</v>
      </c>
      <c r="BS19" s="26">
        <v>533</v>
      </c>
      <c r="BT19" s="26">
        <v>0</v>
      </c>
      <c r="BU19" s="26">
        <v>0</v>
      </c>
      <c r="BV19" s="26">
        <v>533</v>
      </c>
      <c r="BW19" s="26">
        <v>533</v>
      </c>
      <c r="BX19" s="26">
        <v>317</v>
      </c>
      <c r="BY19" s="26">
        <v>55</v>
      </c>
      <c r="BZ19" s="26">
        <v>177</v>
      </c>
      <c r="CA19" s="26">
        <v>549</v>
      </c>
      <c r="CB19" s="26">
        <v>228</v>
      </c>
      <c r="CC19" s="26">
        <v>0</v>
      </c>
      <c r="CD19" s="26">
        <v>0</v>
      </c>
      <c r="CE19" s="26">
        <v>0</v>
      </c>
      <c r="CF19" s="26">
        <v>0</v>
      </c>
      <c r="CG19" s="26">
        <v>0</v>
      </c>
      <c r="CH19" s="26">
        <v>15</v>
      </c>
      <c r="CI19" s="26">
        <v>88</v>
      </c>
      <c r="CJ19" s="26">
        <v>1</v>
      </c>
      <c r="CK19" s="26">
        <v>104</v>
      </c>
      <c r="CL19" s="26">
        <v>155</v>
      </c>
      <c r="CM19" s="26">
        <v>0</v>
      </c>
      <c r="CN19" s="26">
        <v>0</v>
      </c>
      <c r="CO19" s="26">
        <v>0</v>
      </c>
      <c r="CP19" s="26">
        <v>0</v>
      </c>
      <c r="CQ19" s="26">
        <v>0</v>
      </c>
      <c r="CR19" s="84">
        <v>10625</v>
      </c>
      <c r="CS19" s="26">
        <v>336249</v>
      </c>
      <c r="CT19" s="26">
        <v>13861</v>
      </c>
      <c r="CU19" s="26">
        <v>360735</v>
      </c>
      <c r="CV19" s="26">
        <v>100652</v>
      </c>
      <c r="CW19" s="37"/>
      <c r="CX19" s="37"/>
      <c r="CY19" s="37"/>
      <c r="CZ19" s="37"/>
      <c r="DA19" s="37"/>
      <c r="DB19" s="37"/>
    </row>
    <row r="20" spans="1:106" ht="24.9" customHeight="1">
      <c r="A20" s="18">
        <v>14</v>
      </c>
      <c r="B20" s="81" t="s">
        <v>36</v>
      </c>
      <c r="C20" s="26">
        <v>2103</v>
      </c>
      <c r="D20" s="26">
        <v>0</v>
      </c>
      <c r="E20" s="26">
        <v>0</v>
      </c>
      <c r="F20" s="26">
        <v>2103</v>
      </c>
      <c r="G20" s="26">
        <v>2097</v>
      </c>
      <c r="H20" s="26">
        <v>143</v>
      </c>
      <c r="I20" s="26">
        <v>326</v>
      </c>
      <c r="J20" s="26">
        <v>5</v>
      </c>
      <c r="K20" s="26">
        <v>474</v>
      </c>
      <c r="L20" s="26">
        <v>35</v>
      </c>
      <c r="M20" s="26">
        <v>3387</v>
      </c>
      <c r="N20" s="26">
        <v>145</v>
      </c>
      <c r="O20" s="26">
        <v>0</v>
      </c>
      <c r="P20" s="26">
        <v>3532</v>
      </c>
      <c r="Q20" s="26">
        <v>3909</v>
      </c>
      <c r="R20" s="26">
        <v>2586</v>
      </c>
      <c r="S20" s="26">
        <v>0</v>
      </c>
      <c r="T20" s="26">
        <v>32</v>
      </c>
      <c r="U20" s="26">
        <v>2618</v>
      </c>
      <c r="V20" s="26">
        <v>2769</v>
      </c>
      <c r="W20" s="26">
        <v>0</v>
      </c>
      <c r="X20" s="26">
        <v>99</v>
      </c>
      <c r="Y20" s="26">
        <v>2868</v>
      </c>
      <c r="Z20" s="26">
        <v>292</v>
      </c>
      <c r="AA20" s="26">
        <v>819</v>
      </c>
      <c r="AB20" s="26">
        <v>0</v>
      </c>
      <c r="AC20" s="26">
        <v>1111</v>
      </c>
      <c r="AD20" s="26">
        <v>1942</v>
      </c>
      <c r="AE20" s="26">
        <v>4869</v>
      </c>
      <c r="AF20" s="26">
        <v>329084</v>
      </c>
      <c r="AG20" s="26">
        <v>0</v>
      </c>
      <c r="AH20" s="26">
        <v>333953</v>
      </c>
      <c r="AI20" s="26">
        <v>70636</v>
      </c>
      <c r="AJ20" s="26">
        <v>0</v>
      </c>
      <c r="AK20" s="26">
        <v>0</v>
      </c>
      <c r="AL20" s="26">
        <v>0</v>
      </c>
      <c r="AM20" s="26">
        <v>0</v>
      </c>
      <c r="AN20" s="26">
        <v>0</v>
      </c>
      <c r="AO20" s="26">
        <v>0</v>
      </c>
      <c r="AP20" s="26">
        <v>0</v>
      </c>
      <c r="AQ20" s="26">
        <v>0</v>
      </c>
      <c r="AR20" s="26">
        <v>0</v>
      </c>
      <c r="AS20" s="26">
        <v>1</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114</v>
      </c>
      <c r="BJ20" s="26">
        <v>1</v>
      </c>
      <c r="BK20" s="26">
        <v>0</v>
      </c>
      <c r="BL20" s="26">
        <v>115</v>
      </c>
      <c r="BM20" s="26">
        <v>43</v>
      </c>
      <c r="BN20" s="26">
        <v>6089</v>
      </c>
      <c r="BO20" s="26">
        <v>290</v>
      </c>
      <c r="BP20" s="26">
        <v>0</v>
      </c>
      <c r="BQ20" s="26">
        <v>6379</v>
      </c>
      <c r="BR20" s="26">
        <v>1603</v>
      </c>
      <c r="BS20" s="26">
        <v>0</v>
      </c>
      <c r="BT20" s="26">
        <v>0</v>
      </c>
      <c r="BU20" s="26">
        <v>0</v>
      </c>
      <c r="BV20" s="26">
        <v>0</v>
      </c>
      <c r="BW20" s="26">
        <v>0</v>
      </c>
      <c r="BX20" s="26">
        <v>329</v>
      </c>
      <c r="BY20" s="26">
        <v>0</v>
      </c>
      <c r="BZ20" s="26">
        <v>0</v>
      </c>
      <c r="CA20" s="26">
        <v>329</v>
      </c>
      <c r="CB20" s="26">
        <v>289</v>
      </c>
      <c r="CC20" s="26">
        <v>0</v>
      </c>
      <c r="CD20" s="26">
        <v>0</v>
      </c>
      <c r="CE20" s="26">
        <v>0</v>
      </c>
      <c r="CF20" s="26">
        <v>0</v>
      </c>
      <c r="CG20" s="26">
        <v>0</v>
      </c>
      <c r="CH20" s="26">
        <v>6065</v>
      </c>
      <c r="CI20" s="26">
        <v>48</v>
      </c>
      <c r="CJ20" s="26">
        <v>0</v>
      </c>
      <c r="CK20" s="26">
        <v>6113</v>
      </c>
      <c r="CL20" s="26">
        <v>1351</v>
      </c>
      <c r="CM20" s="26">
        <v>0</v>
      </c>
      <c r="CN20" s="26">
        <v>0</v>
      </c>
      <c r="CO20" s="26">
        <v>0</v>
      </c>
      <c r="CP20" s="26">
        <v>0</v>
      </c>
      <c r="CQ20" s="26">
        <v>0</v>
      </c>
      <c r="CR20" s="84">
        <v>25977</v>
      </c>
      <c r="CS20" s="26">
        <v>330713</v>
      </c>
      <c r="CT20" s="26">
        <v>37</v>
      </c>
      <c r="CU20" s="26">
        <v>356727</v>
      </c>
      <c r="CV20" s="26">
        <v>84774</v>
      </c>
      <c r="CW20" s="37"/>
      <c r="CX20" s="37"/>
      <c r="CY20" s="37"/>
      <c r="CZ20" s="37"/>
      <c r="DA20" s="37"/>
      <c r="DB20" s="37"/>
    </row>
    <row r="21" spans="1:106" ht="24.9" customHeight="1">
      <c r="A21" s="18">
        <v>15</v>
      </c>
      <c r="B21" s="81" t="s">
        <v>39</v>
      </c>
      <c r="C21" s="26">
        <v>0</v>
      </c>
      <c r="D21" s="26">
        <v>0</v>
      </c>
      <c r="E21" s="26">
        <v>0</v>
      </c>
      <c r="F21" s="26">
        <v>0</v>
      </c>
      <c r="G21" s="26">
        <v>6</v>
      </c>
      <c r="H21" s="26">
        <v>1</v>
      </c>
      <c r="I21" s="26">
        <v>0</v>
      </c>
      <c r="J21" s="26">
        <v>0</v>
      </c>
      <c r="K21" s="26">
        <v>1</v>
      </c>
      <c r="L21" s="26">
        <v>2</v>
      </c>
      <c r="M21" s="26">
        <v>1211</v>
      </c>
      <c r="N21" s="26">
        <v>3</v>
      </c>
      <c r="O21" s="26">
        <v>0</v>
      </c>
      <c r="P21" s="26">
        <v>1214</v>
      </c>
      <c r="Q21" s="26">
        <v>1416</v>
      </c>
      <c r="R21" s="26">
        <v>1440</v>
      </c>
      <c r="S21" s="26">
        <v>1086</v>
      </c>
      <c r="T21" s="26">
        <v>0</v>
      </c>
      <c r="U21" s="26">
        <v>2526</v>
      </c>
      <c r="V21" s="26">
        <v>2002</v>
      </c>
      <c r="W21" s="26">
        <v>1088</v>
      </c>
      <c r="X21" s="26">
        <v>0</v>
      </c>
      <c r="Y21" s="26">
        <v>3090</v>
      </c>
      <c r="Z21" s="26">
        <v>161</v>
      </c>
      <c r="AA21" s="26">
        <v>18</v>
      </c>
      <c r="AB21" s="26">
        <v>0</v>
      </c>
      <c r="AC21" s="26">
        <v>179</v>
      </c>
      <c r="AD21" s="26">
        <v>212</v>
      </c>
      <c r="AE21" s="26">
        <v>4733</v>
      </c>
      <c r="AF21" s="26">
        <v>328288</v>
      </c>
      <c r="AG21" s="26">
        <v>0</v>
      </c>
      <c r="AH21" s="26">
        <v>333021</v>
      </c>
      <c r="AI21" s="26">
        <v>68903</v>
      </c>
      <c r="AJ21" s="26">
        <v>0</v>
      </c>
      <c r="AK21" s="26">
        <v>0</v>
      </c>
      <c r="AL21" s="26">
        <v>0</v>
      </c>
      <c r="AM21" s="26">
        <v>0</v>
      </c>
      <c r="AN21" s="26">
        <v>0</v>
      </c>
      <c r="AO21" s="26">
        <v>1</v>
      </c>
      <c r="AP21" s="26">
        <v>0</v>
      </c>
      <c r="AQ21" s="26">
        <v>0</v>
      </c>
      <c r="AR21" s="26">
        <v>1</v>
      </c>
      <c r="AS21" s="26">
        <v>1</v>
      </c>
      <c r="AT21" s="26">
        <v>2</v>
      </c>
      <c r="AU21" s="26">
        <v>0</v>
      </c>
      <c r="AV21" s="26">
        <v>0</v>
      </c>
      <c r="AW21" s="26">
        <v>2</v>
      </c>
      <c r="AX21" s="26">
        <v>4</v>
      </c>
      <c r="AY21" s="26">
        <v>0</v>
      </c>
      <c r="AZ21" s="26">
        <v>0</v>
      </c>
      <c r="BA21" s="26">
        <v>0</v>
      </c>
      <c r="BB21" s="26">
        <v>0</v>
      </c>
      <c r="BC21" s="26">
        <v>0</v>
      </c>
      <c r="BD21" s="26">
        <v>0</v>
      </c>
      <c r="BE21" s="26">
        <v>0</v>
      </c>
      <c r="BF21" s="26">
        <v>0</v>
      </c>
      <c r="BG21" s="26">
        <v>0</v>
      </c>
      <c r="BH21" s="26">
        <v>0</v>
      </c>
      <c r="BI21" s="26">
        <v>309</v>
      </c>
      <c r="BJ21" s="26">
        <v>0</v>
      </c>
      <c r="BK21" s="26">
        <v>0</v>
      </c>
      <c r="BL21" s="26">
        <v>309</v>
      </c>
      <c r="BM21" s="26">
        <v>134</v>
      </c>
      <c r="BN21" s="26">
        <v>32</v>
      </c>
      <c r="BO21" s="26">
        <v>0</v>
      </c>
      <c r="BP21" s="26">
        <v>0</v>
      </c>
      <c r="BQ21" s="26">
        <v>32</v>
      </c>
      <c r="BR21" s="26">
        <v>73</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3</v>
      </c>
      <c r="CI21" s="26">
        <v>0</v>
      </c>
      <c r="CJ21" s="26">
        <v>0</v>
      </c>
      <c r="CK21" s="26">
        <v>3</v>
      </c>
      <c r="CL21" s="26">
        <v>4</v>
      </c>
      <c r="CM21" s="26">
        <v>0</v>
      </c>
      <c r="CN21" s="26">
        <v>0</v>
      </c>
      <c r="CO21" s="26">
        <v>0</v>
      </c>
      <c r="CP21" s="26">
        <v>0</v>
      </c>
      <c r="CQ21" s="26">
        <v>0</v>
      </c>
      <c r="CR21" s="84">
        <v>7893</v>
      </c>
      <c r="CS21" s="26">
        <v>329395</v>
      </c>
      <c r="CT21" s="26">
        <v>0</v>
      </c>
      <c r="CU21" s="26">
        <v>337288</v>
      </c>
      <c r="CV21" s="26">
        <v>73845</v>
      </c>
      <c r="CW21" s="37"/>
      <c r="CX21" s="37"/>
      <c r="CY21" s="37"/>
      <c r="CZ21" s="37"/>
      <c r="DA21" s="37"/>
      <c r="DB21" s="37"/>
    </row>
    <row r="22" spans="1:106" ht="24.9" customHeight="1">
      <c r="A22" s="18">
        <v>16</v>
      </c>
      <c r="B22" s="81" t="s">
        <v>90</v>
      </c>
      <c r="C22" s="26">
        <v>12</v>
      </c>
      <c r="D22" s="26">
        <v>0</v>
      </c>
      <c r="E22" s="26">
        <v>0</v>
      </c>
      <c r="F22" s="26">
        <v>12</v>
      </c>
      <c r="G22" s="26">
        <v>3</v>
      </c>
      <c r="H22" s="26">
        <v>0</v>
      </c>
      <c r="I22" s="26">
        <v>0</v>
      </c>
      <c r="J22" s="26">
        <v>0</v>
      </c>
      <c r="K22" s="26">
        <v>0</v>
      </c>
      <c r="L22" s="26">
        <v>0</v>
      </c>
      <c r="M22" s="26">
        <v>87</v>
      </c>
      <c r="N22" s="26">
        <v>122</v>
      </c>
      <c r="O22" s="26">
        <v>19</v>
      </c>
      <c r="P22" s="26">
        <v>228</v>
      </c>
      <c r="Q22" s="26">
        <v>403</v>
      </c>
      <c r="R22" s="26">
        <v>0</v>
      </c>
      <c r="S22" s="26">
        <v>0</v>
      </c>
      <c r="T22" s="26">
        <v>0</v>
      </c>
      <c r="U22" s="26">
        <v>0</v>
      </c>
      <c r="V22" s="26">
        <v>0</v>
      </c>
      <c r="W22" s="26">
        <v>0</v>
      </c>
      <c r="X22" s="26">
        <v>0</v>
      </c>
      <c r="Y22" s="26">
        <v>0</v>
      </c>
      <c r="Z22" s="26">
        <v>1084</v>
      </c>
      <c r="AA22" s="26">
        <v>314</v>
      </c>
      <c r="AB22" s="26">
        <v>0</v>
      </c>
      <c r="AC22" s="26">
        <v>1398</v>
      </c>
      <c r="AD22" s="26">
        <v>2154</v>
      </c>
      <c r="AE22" s="26">
        <v>4772</v>
      </c>
      <c r="AF22" s="26">
        <v>328589</v>
      </c>
      <c r="AG22" s="26">
        <v>0</v>
      </c>
      <c r="AH22" s="26">
        <v>333361</v>
      </c>
      <c r="AI22" s="26">
        <v>69649</v>
      </c>
      <c r="AJ22" s="26">
        <v>0</v>
      </c>
      <c r="AK22" s="26">
        <v>0</v>
      </c>
      <c r="AL22" s="26">
        <v>0</v>
      </c>
      <c r="AM22" s="26">
        <v>0</v>
      </c>
      <c r="AN22" s="26">
        <v>0</v>
      </c>
      <c r="AO22" s="26">
        <v>33</v>
      </c>
      <c r="AP22" s="26">
        <v>0</v>
      </c>
      <c r="AQ22" s="26">
        <v>0</v>
      </c>
      <c r="AR22" s="26">
        <v>33</v>
      </c>
      <c r="AS22" s="26">
        <v>32</v>
      </c>
      <c r="AT22" s="26">
        <v>24</v>
      </c>
      <c r="AU22" s="26">
        <v>0</v>
      </c>
      <c r="AV22" s="26">
        <v>0</v>
      </c>
      <c r="AW22" s="26">
        <v>24</v>
      </c>
      <c r="AX22" s="26">
        <v>22</v>
      </c>
      <c r="AY22" s="26">
        <v>0</v>
      </c>
      <c r="AZ22" s="26">
        <v>0</v>
      </c>
      <c r="BA22" s="26">
        <v>0</v>
      </c>
      <c r="BB22" s="26">
        <v>0</v>
      </c>
      <c r="BC22" s="26">
        <v>0</v>
      </c>
      <c r="BD22" s="26">
        <v>0</v>
      </c>
      <c r="BE22" s="26">
        <v>0</v>
      </c>
      <c r="BF22" s="26">
        <v>0</v>
      </c>
      <c r="BG22" s="26">
        <v>0</v>
      </c>
      <c r="BH22" s="26">
        <v>0</v>
      </c>
      <c r="BI22" s="26">
        <v>1</v>
      </c>
      <c r="BJ22" s="26">
        <v>1</v>
      </c>
      <c r="BK22" s="26">
        <v>0</v>
      </c>
      <c r="BL22" s="26">
        <v>2</v>
      </c>
      <c r="BM22" s="26">
        <v>4</v>
      </c>
      <c r="BN22" s="26">
        <v>28</v>
      </c>
      <c r="BO22" s="26">
        <v>30</v>
      </c>
      <c r="BP22" s="26">
        <v>0</v>
      </c>
      <c r="BQ22" s="26">
        <v>58</v>
      </c>
      <c r="BR22" s="26">
        <v>146</v>
      </c>
      <c r="BS22" s="26">
        <v>4</v>
      </c>
      <c r="BT22" s="26">
        <v>0</v>
      </c>
      <c r="BU22" s="26">
        <v>0</v>
      </c>
      <c r="BV22" s="26">
        <v>4</v>
      </c>
      <c r="BW22" s="26">
        <v>16</v>
      </c>
      <c r="BX22" s="26">
        <v>0</v>
      </c>
      <c r="BY22" s="26">
        <v>0</v>
      </c>
      <c r="BZ22" s="26">
        <v>0</v>
      </c>
      <c r="CA22" s="26">
        <v>0</v>
      </c>
      <c r="CB22" s="26">
        <v>0</v>
      </c>
      <c r="CC22" s="26">
        <v>0</v>
      </c>
      <c r="CD22" s="26">
        <v>0</v>
      </c>
      <c r="CE22" s="26">
        <v>0</v>
      </c>
      <c r="CF22" s="26">
        <v>0</v>
      </c>
      <c r="CG22" s="26">
        <v>0</v>
      </c>
      <c r="CH22" s="26">
        <v>10</v>
      </c>
      <c r="CI22" s="26">
        <v>26</v>
      </c>
      <c r="CJ22" s="26">
        <v>0</v>
      </c>
      <c r="CK22" s="26">
        <v>36</v>
      </c>
      <c r="CL22" s="26">
        <v>61</v>
      </c>
      <c r="CM22" s="26">
        <v>0</v>
      </c>
      <c r="CN22" s="26">
        <v>0</v>
      </c>
      <c r="CO22" s="26">
        <v>0</v>
      </c>
      <c r="CP22" s="26">
        <v>0</v>
      </c>
      <c r="CQ22" s="26">
        <v>0</v>
      </c>
      <c r="CR22" s="84">
        <v>6055</v>
      </c>
      <c r="CS22" s="26">
        <v>329082</v>
      </c>
      <c r="CT22" s="26">
        <v>19</v>
      </c>
      <c r="CU22" s="26">
        <v>335156</v>
      </c>
      <c r="CV22" s="26">
        <v>72490</v>
      </c>
      <c r="CW22" s="37"/>
      <c r="CX22" s="37"/>
      <c r="CY22" s="37"/>
      <c r="CZ22" s="37"/>
      <c r="DA22" s="37"/>
      <c r="DB22" s="37"/>
    </row>
    <row r="23" spans="1:106" ht="24.9" customHeight="1">
      <c r="A23" s="18">
        <v>17</v>
      </c>
      <c r="B23" s="81" t="s">
        <v>38</v>
      </c>
      <c r="C23" s="26">
        <v>0</v>
      </c>
      <c r="D23" s="26">
        <v>257</v>
      </c>
      <c r="E23" s="26">
        <v>0</v>
      </c>
      <c r="F23" s="26">
        <v>257</v>
      </c>
      <c r="G23" s="26">
        <v>36</v>
      </c>
      <c r="H23" s="26">
        <v>0</v>
      </c>
      <c r="I23" s="26">
        <v>0</v>
      </c>
      <c r="J23" s="26">
        <v>0</v>
      </c>
      <c r="K23" s="26">
        <v>0</v>
      </c>
      <c r="L23" s="26">
        <v>0</v>
      </c>
      <c r="M23" s="26">
        <v>98</v>
      </c>
      <c r="N23" s="26">
        <v>0</v>
      </c>
      <c r="O23" s="26">
        <v>0</v>
      </c>
      <c r="P23" s="26">
        <v>98</v>
      </c>
      <c r="Q23" s="26">
        <v>640</v>
      </c>
      <c r="R23" s="26">
        <v>0</v>
      </c>
      <c r="S23" s="26">
        <v>0</v>
      </c>
      <c r="T23" s="26">
        <v>0</v>
      </c>
      <c r="U23" s="26">
        <v>0</v>
      </c>
      <c r="V23" s="26">
        <v>0</v>
      </c>
      <c r="W23" s="26">
        <v>0</v>
      </c>
      <c r="X23" s="26">
        <v>0</v>
      </c>
      <c r="Y23" s="26">
        <v>0</v>
      </c>
      <c r="Z23" s="26">
        <v>1020</v>
      </c>
      <c r="AA23" s="26">
        <v>0</v>
      </c>
      <c r="AB23" s="26">
        <v>0</v>
      </c>
      <c r="AC23" s="26">
        <v>1020</v>
      </c>
      <c r="AD23" s="26">
        <v>1827</v>
      </c>
      <c r="AE23" s="26">
        <v>4832</v>
      </c>
      <c r="AF23" s="26">
        <v>328284</v>
      </c>
      <c r="AG23" s="26">
        <v>0</v>
      </c>
      <c r="AH23" s="26">
        <v>333116</v>
      </c>
      <c r="AI23" s="26">
        <v>69531</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9</v>
      </c>
      <c r="BP23" s="26">
        <v>0</v>
      </c>
      <c r="BQ23" s="26">
        <v>9</v>
      </c>
      <c r="BR23" s="26">
        <v>1</v>
      </c>
      <c r="BS23" s="26">
        <v>0</v>
      </c>
      <c r="BT23" s="26">
        <v>0</v>
      </c>
      <c r="BU23" s="26">
        <v>0</v>
      </c>
      <c r="BV23" s="26">
        <v>0</v>
      </c>
      <c r="BW23" s="26">
        <v>0</v>
      </c>
      <c r="BX23" s="26">
        <v>11</v>
      </c>
      <c r="BY23" s="26">
        <v>0</v>
      </c>
      <c r="BZ23" s="26">
        <v>0</v>
      </c>
      <c r="CA23" s="26">
        <v>11</v>
      </c>
      <c r="CB23" s="26">
        <v>10</v>
      </c>
      <c r="CC23" s="26">
        <v>0</v>
      </c>
      <c r="CD23" s="26">
        <v>98</v>
      </c>
      <c r="CE23" s="26">
        <v>0</v>
      </c>
      <c r="CF23" s="26">
        <v>98</v>
      </c>
      <c r="CG23" s="26">
        <v>15</v>
      </c>
      <c r="CH23" s="26">
        <v>0</v>
      </c>
      <c r="CI23" s="26">
        <v>0</v>
      </c>
      <c r="CJ23" s="26">
        <v>0</v>
      </c>
      <c r="CK23" s="26">
        <v>0</v>
      </c>
      <c r="CL23" s="26">
        <v>0</v>
      </c>
      <c r="CM23" s="26">
        <v>0</v>
      </c>
      <c r="CN23" s="26">
        <v>0</v>
      </c>
      <c r="CO23" s="26">
        <v>0</v>
      </c>
      <c r="CP23" s="26">
        <v>0</v>
      </c>
      <c r="CQ23" s="26">
        <v>0</v>
      </c>
      <c r="CR23" s="84">
        <v>5961</v>
      </c>
      <c r="CS23" s="26">
        <v>328648</v>
      </c>
      <c r="CT23" s="26">
        <v>0</v>
      </c>
      <c r="CU23" s="26">
        <v>334609</v>
      </c>
      <c r="CV23" s="26">
        <v>72060</v>
      </c>
      <c r="CW23" s="37"/>
      <c r="CX23" s="37"/>
      <c r="CY23" s="37"/>
      <c r="CZ23" s="37"/>
      <c r="DA23" s="37"/>
      <c r="DB23" s="37"/>
    </row>
    <row r="24" spans="1:106" ht="24.9" customHeight="1">
      <c r="A24" s="18">
        <v>18</v>
      </c>
      <c r="B24" s="81" t="s">
        <v>88</v>
      </c>
      <c r="C24" s="26">
        <v>61</v>
      </c>
      <c r="D24" s="26">
        <v>19</v>
      </c>
      <c r="E24" s="26">
        <v>0</v>
      </c>
      <c r="F24" s="26">
        <v>80</v>
      </c>
      <c r="G24" s="26">
        <v>89</v>
      </c>
      <c r="H24" s="26">
        <v>0</v>
      </c>
      <c r="I24" s="26">
        <v>2</v>
      </c>
      <c r="J24" s="26">
        <v>0</v>
      </c>
      <c r="K24" s="26">
        <v>2</v>
      </c>
      <c r="L24" s="26">
        <v>2</v>
      </c>
      <c r="M24" s="26">
        <v>144</v>
      </c>
      <c r="N24" s="26">
        <v>23</v>
      </c>
      <c r="O24" s="26">
        <v>0</v>
      </c>
      <c r="P24" s="26">
        <v>167</v>
      </c>
      <c r="Q24" s="26">
        <v>453</v>
      </c>
      <c r="R24" s="26">
        <v>0</v>
      </c>
      <c r="S24" s="26">
        <v>0</v>
      </c>
      <c r="T24" s="26">
        <v>0</v>
      </c>
      <c r="U24" s="26">
        <v>0</v>
      </c>
      <c r="V24" s="26">
        <v>0</v>
      </c>
      <c r="W24" s="26">
        <v>0</v>
      </c>
      <c r="X24" s="26">
        <v>0</v>
      </c>
      <c r="Y24" s="26">
        <v>0</v>
      </c>
      <c r="Z24" s="26">
        <v>178</v>
      </c>
      <c r="AA24" s="26">
        <v>102</v>
      </c>
      <c r="AB24" s="26">
        <v>0</v>
      </c>
      <c r="AC24" s="26">
        <v>280</v>
      </c>
      <c r="AD24" s="26">
        <v>628</v>
      </c>
      <c r="AE24" s="26">
        <v>4774</v>
      </c>
      <c r="AF24" s="26">
        <v>328372</v>
      </c>
      <c r="AG24" s="26">
        <v>0</v>
      </c>
      <c r="AH24" s="26">
        <v>333146</v>
      </c>
      <c r="AI24" s="26">
        <v>69345</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274</v>
      </c>
      <c r="BJ24" s="26">
        <v>0</v>
      </c>
      <c r="BK24" s="26">
        <v>0</v>
      </c>
      <c r="BL24" s="26">
        <v>274</v>
      </c>
      <c r="BM24" s="26">
        <v>123</v>
      </c>
      <c r="BN24" s="26">
        <v>22</v>
      </c>
      <c r="BO24" s="26">
        <v>1</v>
      </c>
      <c r="BP24" s="26">
        <v>1</v>
      </c>
      <c r="BQ24" s="26">
        <v>24</v>
      </c>
      <c r="BR24" s="26">
        <v>34</v>
      </c>
      <c r="BS24" s="26">
        <v>0</v>
      </c>
      <c r="BT24" s="26">
        <v>0</v>
      </c>
      <c r="BU24" s="26">
        <v>0</v>
      </c>
      <c r="BV24" s="26">
        <v>0</v>
      </c>
      <c r="BW24" s="26">
        <v>0</v>
      </c>
      <c r="BX24" s="26">
        <v>133</v>
      </c>
      <c r="BY24" s="26">
        <v>0</v>
      </c>
      <c r="BZ24" s="26">
        <v>0</v>
      </c>
      <c r="CA24" s="26">
        <v>133</v>
      </c>
      <c r="CB24" s="26">
        <v>62</v>
      </c>
      <c r="CC24" s="26">
        <v>0</v>
      </c>
      <c r="CD24" s="26">
        <v>0</v>
      </c>
      <c r="CE24" s="26">
        <v>0</v>
      </c>
      <c r="CF24" s="26">
        <v>0</v>
      </c>
      <c r="CG24" s="26">
        <v>0</v>
      </c>
      <c r="CH24" s="26">
        <v>21</v>
      </c>
      <c r="CI24" s="26">
        <v>0</v>
      </c>
      <c r="CJ24" s="26">
        <v>0</v>
      </c>
      <c r="CK24" s="26">
        <v>21</v>
      </c>
      <c r="CL24" s="26">
        <v>48</v>
      </c>
      <c r="CM24" s="26">
        <v>0</v>
      </c>
      <c r="CN24" s="26">
        <v>0</v>
      </c>
      <c r="CO24" s="26">
        <v>0</v>
      </c>
      <c r="CP24" s="26">
        <v>0</v>
      </c>
      <c r="CQ24" s="26">
        <v>0</v>
      </c>
      <c r="CR24" s="84">
        <v>5607</v>
      </c>
      <c r="CS24" s="26">
        <v>328519</v>
      </c>
      <c r="CT24" s="26">
        <v>1</v>
      </c>
      <c r="CU24" s="26">
        <v>334127</v>
      </c>
      <c r="CV24" s="26">
        <v>70784</v>
      </c>
      <c r="CW24" s="37"/>
      <c r="CX24" s="37"/>
      <c r="CY24" s="37"/>
      <c r="CZ24" s="37"/>
      <c r="DA24" s="37"/>
      <c r="DB24" s="37"/>
    </row>
    <row r="25" spans="1:106" ht="21.6" customHeight="1">
      <c r="A25" s="19"/>
      <c r="B25" s="82" t="s">
        <v>22</v>
      </c>
      <c r="C25" s="28">
        <f>SUM(C7:C24)</f>
        <v>1587932</v>
      </c>
      <c r="D25" s="28">
        <f t="shared" ref="D25:AD25" si="0">SUM(D7:D24)</f>
        <v>1965215</v>
      </c>
      <c r="E25" s="28">
        <f t="shared" si="0"/>
        <v>143215</v>
      </c>
      <c r="F25" s="28">
        <f t="shared" si="0"/>
        <v>3696362</v>
      </c>
      <c r="G25" s="28">
        <f t="shared" si="0"/>
        <v>1315933</v>
      </c>
      <c r="H25" s="28">
        <f t="shared" si="0"/>
        <v>119353</v>
      </c>
      <c r="I25" s="28">
        <f t="shared" si="0"/>
        <v>136075</v>
      </c>
      <c r="J25" s="28">
        <f t="shared" si="0"/>
        <v>6372</v>
      </c>
      <c r="K25" s="28">
        <f t="shared" si="0"/>
        <v>261800</v>
      </c>
      <c r="L25" s="28">
        <f t="shared" si="0"/>
        <v>141804</v>
      </c>
      <c r="M25" s="28">
        <f t="shared" si="0"/>
        <v>435721</v>
      </c>
      <c r="N25" s="28">
        <f t="shared" si="0"/>
        <v>44310</v>
      </c>
      <c r="O25" s="28">
        <f t="shared" si="0"/>
        <v>26923</v>
      </c>
      <c r="P25" s="28">
        <f t="shared" si="0"/>
        <v>506954</v>
      </c>
      <c r="Q25" s="28">
        <f t="shared" si="0"/>
        <v>401058</v>
      </c>
      <c r="R25" s="28">
        <f t="shared" si="0"/>
        <v>287252</v>
      </c>
      <c r="S25" s="28">
        <f t="shared" si="0"/>
        <v>31145</v>
      </c>
      <c r="T25" s="28">
        <f t="shared" si="0"/>
        <v>250086</v>
      </c>
      <c r="U25" s="28">
        <f t="shared" si="0"/>
        <v>568483</v>
      </c>
      <c r="V25" s="28">
        <f t="shared" si="0"/>
        <v>385260</v>
      </c>
      <c r="W25" s="28">
        <f t="shared" si="0"/>
        <v>44484</v>
      </c>
      <c r="X25" s="28">
        <f t="shared" si="0"/>
        <v>238397</v>
      </c>
      <c r="Y25" s="28">
        <f t="shared" si="0"/>
        <v>668141</v>
      </c>
      <c r="Z25" s="28">
        <f t="shared" si="0"/>
        <v>24648</v>
      </c>
      <c r="AA25" s="28">
        <f t="shared" si="0"/>
        <v>31667</v>
      </c>
      <c r="AB25" s="28">
        <f t="shared" si="0"/>
        <v>15626</v>
      </c>
      <c r="AC25" s="28">
        <f t="shared" si="0"/>
        <v>71941</v>
      </c>
      <c r="AD25" s="28">
        <f t="shared" si="0"/>
        <v>108486</v>
      </c>
      <c r="AE25" s="28">
        <f>SUM(AE7:AE24)-4588*17</f>
        <v>27552</v>
      </c>
      <c r="AF25" s="28">
        <f>SUM(AF7:AF24)-328270*17</f>
        <v>378284</v>
      </c>
      <c r="AG25" s="28">
        <f>SUM(AG7:AG24)</f>
        <v>15379</v>
      </c>
      <c r="AH25" s="28">
        <f>SUM(AH7:AH24)-332858*17</f>
        <v>421215</v>
      </c>
      <c r="AI25" s="28">
        <f>SUM(AI7:AI24)-68709*17</f>
        <v>208052</v>
      </c>
      <c r="AJ25" s="28">
        <f>SUM(AJ7:AJ24)</f>
        <v>1</v>
      </c>
      <c r="AK25" s="28">
        <f t="shared" ref="AK25:CQ25" si="1">SUM(AK7:AK24)</f>
        <v>0</v>
      </c>
      <c r="AL25" s="28">
        <f t="shared" si="1"/>
        <v>4</v>
      </c>
      <c r="AM25" s="28">
        <f t="shared" si="1"/>
        <v>5</v>
      </c>
      <c r="AN25" s="28">
        <f t="shared" si="1"/>
        <v>1</v>
      </c>
      <c r="AO25" s="28">
        <f t="shared" si="1"/>
        <v>53</v>
      </c>
      <c r="AP25" s="28">
        <f t="shared" si="1"/>
        <v>0</v>
      </c>
      <c r="AQ25" s="28">
        <f t="shared" si="1"/>
        <v>4</v>
      </c>
      <c r="AR25" s="28">
        <f t="shared" si="1"/>
        <v>57</v>
      </c>
      <c r="AS25" s="28">
        <f t="shared" si="1"/>
        <v>54</v>
      </c>
      <c r="AT25" s="28">
        <f t="shared" si="1"/>
        <v>35</v>
      </c>
      <c r="AU25" s="28">
        <f t="shared" si="1"/>
        <v>0</v>
      </c>
      <c r="AV25" s="28">
        <f t="shared" si="1"/>
        <v>2</v>
      </c>
      <c r="AW25" s="28">
        <f t="shared" si="1"/>
        <v>37</v>
      </c>
      <c r="AX25" s="28">
        <f t="shared" si="1"/>
        <v>37</v>
      </c>
      <c r="AY25" s="28">
        <f t="shared" si="1"/>
        <v>8</v>
      </c>
      <c r="AZ25" s="28">
        <f t="shared" si="1"/>
        <v>0</v>
      </c>
      <c r="BA25" s="28">
        <f t="shared" si="1"/>
        <v>0</v>
      </c>
      <c r="BB25" s="28">
        <f t="shared" si="1"/>
        <v>8</v>
      </c>
      <c r="BC25" s="28">
        <f t="shared" si="1"/>
        <v>14</v>
      </c>
      <c r="BD25" s="28">
        <f t="shared" si="1"/>
        <v>2</v>
      </c>
      <c r="BE25" s="28">
        <f t="shared" si="1"/>
        <v>0</v>
      </c>
      <c r="BF25" s="28">
        <f t="shared" si="1"/>
        <v>0</v>
      </c>
      <c r="BG25" s="28">
        <f t="shared" si="1"/>
        <v>2</v>
      </c>
      <c r="BH25" s="28">
        <f t="shared" si="1"/>
        <v>3</v>
      </c>
      <c r="BI25" s="28">
        <f t="shared" si="1"/>
        <v>14571</v>
      </c>
      <c r="BJ25" s="28">
        <f t="shared" si="1"/>
        <v>218</v>
      </c>
      <c r="BK25" s="28">
        <f t="shared" si="1"/>
        <v>5</v>
      </c>
      <c r="BL25" s="28">
        <f>SUM(BL7:BL24)</f>
        <v>14794</v>
      </c>
      <c r="BM25" s="28">
        <f t="shared" si="1"/>
        <v>6732</v>
      </c>
      <c r="BN25" s="28">
        <f t="shared" si="1"/>
        <v>31078</v>
      </c>
      <c r="BO25" s="28">
        <f t="shared" si="1"/>
        <v>124636</v>
      </c>
      <c r="BP25" s="28">
        <f t="shared" si="1"/>
        <v>344</v>
      </c>
      <c r="BQ25" s="28">
        <f t="shared" si="1"/>
        <v>156058</v>
      </c>
      <c r="BR25" s="28">
        <f t="shared" si="1"/>
        <v>179054</v>
      </c>
      <c r="BS25" s="28">
        <f t="shared" si="1"/>
        <v>1968</v>
      </c>
      <c r="BT25" s="28">
        <f t="shared" si="1"/>
        <v>9930</v>
      </c>
      <c r="BU25" s="28">
        <f t="shared" si="1"/>
        <v>5</v>
      </c>
      <c r="BV25" s="28">
        <f t="shared" si="1"/>
        <v>11903</v>
      </c>
      <c r="BW25" s="28">
        <f t="shared" si="1"/>
        <v>39387</v>
      </c>
      <c r="BX25" s="28">
        <f t="shared" si="1"/>
        <v>7406</v>
      </c>
      <c r="BY25" s="28">
        <f t="shared" si="1"/>
        <v>136</v>
      </c>
      <c r="BZ25" s="28">
        <f t="shared" si="1"/>
        <v>178</v>
      </c>
      <c r="CA25" s="28">
        <f t="shared" si="1"/>
        <v>7720</v>
      </c>
      <c r="CB25" s="28">
        <f t="shared" si="1"/>
        <v>6869</v>
      </c>
      <c r="CC25" s="28">
        <f t="shared" si="1"/>
        <v>1</v>
      </c>
      <c r="CD25" s="28">
        <f t="shared" si="1"/>
        <v>225</v>
      </c>
      <c r="CE25" s="28">
        <f t="shared" si="1"/>
        <v>0</v>
      </c>
      <c r="CF25" s="28">
        <f t="shared" si="1"/>
        <v>226</v>
      </c>
      <c r="CG25" s="28">
        <f t="shared" si="1"/>
        <v>491</v>
      </c>
      <c r="CH25" s="28">
        <f t="shared" si="1"/>
        <v>313196</v>
      </c>
      <c r="CI25" s="28">
        <f t="shared" si="1"/>
        <v>33045</v>
      </c>
      <c r="CJ25" s="28">
        <f t="shared" si="1"/>
        <v>186</v>
      </c>
      <c r="CK25" s="28">
        <f t="shared" si="1"/>
        <v>346427</v>
      </c>
      <c r="CL25" s="28">
        <f t="shared" si="1"/>
        <v>101735</v>
      </c>
      <c r="CM25" s="28">
        <f t="shared" si="1"/>
        <v>0</v>
      </c>
      <c r="CN25" s="28">
        <f t="shared" si="1"/>
        <v>0</v>
      </c>
      <c r="CO25" s="28">
        <f t="shared" si="1"/>
        <v>0</v>
      </c>
      <c r="CP25" s="28">
        <f t="shared" si="1"/>
        <v>0</v>
      </c>
      <c r="CQ25" s="28">
        <f t="shared" si="1"/>
        <v>0</v>
      </c>
      <c r="CR25" s="28">
        <f>SUM(CR7:CR24)-4588*17</f>
        <v>2850777</v>
      </c>
      <c r="CS25" s="28">
        <f>SUM(CS7:CS24)-328270*17</f>
        <v>2754886</v>
      </c>
      <c r="CT25" s="28">
        <f>SUM(CT7:CT24)</f>
        <v>458329</v>
      </c>
      <c r="CU25" s="28">
        <f>SUM(CU7:CU24)-332858*17</f>
        <v>6063992</v>
      </c>
      <c r="CV25" s="28">
        <f>SUM(CV7:CV24)-68709*17</f>
        <v>3177851</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22"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74</v>
      </c>
      <c r="B1" s="55"/>
      <c r="C1" s="55"/>
      <c r="D1" s="55"/>
      <c r="E1" s="55"/>
    </row>
    <row r="2" spans="1:40" s="54" customFormat="1" ht="27.75" customHeight="1">
      <c r="A2" s="55" t="str">
        <f>'Accept. Re Prem. &amp; Retrocession'!A2</f>
        <v>Reporting period: 1 January 2022 - 30 June 2022</v>
      </c>
      <c r="B2" s="55"/>
      <c r="C2" s="55"/>
      <c r="D2" s="55"/>
      <c r="E2" s="55"/>
    </row>
    <row r="3" spans="1:40" s="76" customFormat="1" ht="17.25" customHeight="1">
      <c r="A3" s="42" t="s">
        <v>71</v>
      </c>
    </row>
    <row r="4" spans="1:40" s="42" customFormat="1" ht="60" customHeight="1">
      <c r="A4" s="90" t="s">
        <v>0</v>
      </c>
      <c r="B4" s="90" t="s">
        <v>3</v>
      </c>
      <c r="C4" s="104" t="s">
        <v>4</v>
      </c>
      <c r="D4" s="104"/>
      <c r="E4" s="100" t="s">
        <v>5</v>
      </c>
      <c r="F4" s="101"/>
      <c r="G4" s="100" t="s">
        <v>6</v>
      </c>
      <c r="H4" s="101"/>
      <c r="I4" s="100" t="s">
        <v>7</v>
      </c>
      <c r="J4" s="101"/>
      <c r="K4" s="100" t="s">
        <v>8</v>
      </c>
      <c r="L4" s="101"/>
      <c r="M4" s="100" t="s">
        <v>9</v>
      </c>
      <c r="N4" s="101"/>
      <c r="O4" s="100" t="s">
        <v>10</v>
      </c>
      <c r="P4" s="101"/>
      <c r="Q4" s="100" t="s">
        <v>11</v>
      </c>
      <c r="R4" s="101"/>
      <c r="S4" s="100" t="s">
        <v>12</v>
      </c>
      <c r="T4" s="101"/>
      <c r="U4" s="100" t="s">
        <v>13</v>
      </c>
      <c r="V4" s="101"/>
      <c r="W4" s="100" t="s">
        <v>14</v>
      </c>
      <c r="X4" s="101"/>
      <c r="Y4" s="100" t="s">
        <v>15</v>
      </c>
      <c r="Z4" s="101"/>
      <c r="AA4" s="100" t="s">
        <v>16</v>
      </c>
      <c r="AB4" s="101"/>
      <c r="AC4" s="100" t="s">
        <v>17</v>
      </c>
      <c r="AD4" s="101"/>
      <c r="AE4" s="93" t="s">
        <v>18</v>
      </c>
      <c r="AF4" s="95"/>
      <c r="AG4" s="93" t="s">
        <v>19</v>
      </c>
      <c r="AH4" s="95"/>
      <c r="AI4" s="105" t="s">
        <v>20</v>
      </c>
      <c r="AJ4" s="106"/>
      <c r="AK4" s="105" t="s">
        <v>21</v>
      </c>
      <c r="AL4" s="106"/>
      <c r="AM4" s="105" t="s">
        <v>22</v>
      </c>
      <c r="AN4" s="106"/>
    </row>
    <row r="5" spans="1:40" s="42" customFormat="1" ht="62.25" customHeight="1">
      <c r="A5" s="91"/>
      <c r="B5" s="91"/>
      <c r="C5" s="53" t="s">
        <v>75</v>
      </c>
      <c r="D5" s="53" t="s">
        <v>46</v>
      </c>
      <c r="E5" s="53" t="s">
        <v>75</v>
      </c>
      <c r="F5" s="53" t="s">
        <v>46</v>
      </c>
      <c r="G5" s="53" t="s">
        <v>75</v>
      </c>
      <c r="H5" s="53" t="s">
        <v>46</v>
      </c>
      <c r="I5" s="53" t="s">
        <v>75</v>
      </c>
      <c r="J5" s="53" t="s">
        <v>46</v>
      </c>
      <c r="K5" s="53" t="s">
        <v>75</v>
      </c>
      <c r="L5" s="53" t="s">
        <v>46</v>
      </c>
      <c r="M5" s="53" t="s">
        <v>75</v>
      </c>
      <c r="N5" s="53" t="s">
        <v>46</v>
      </c>
      <c r="O5" s="53" t="s">
        <v>75</v>
      </c>
      <c r="P5" s="53" t="s">
        <v>46</v>
      </c>
      <c r="Q5" s="53" t="s">
        <v>75</v>
      </c>
      <c r="R5" s="53" t="s">
        <v>46</v>
      </c>
      <c r="S5" s="53" t="s">
        <v>75</v>
      </c>
      <c r="T5" s="53" t="s">
        <v>46</v>
      </c>
      <c r="U5" s="53" t="s">
        <v>75</v>
      </c>
      <c r="V5" s="53" t="s">
        <v>46</v>
      </c>
      <c r="W5" s="53" t="s">
        <v>75</v>
      </c>
      <c r="X5" s="53" t="s">
        <v>46</v>
      </c>
      <c r="Y5" s="53" t="s">
        <v>75</v>
      </c>
      <c r="Z5" s="53" t="s">
        <v>46</v>
      </c>
      <c r="AA5" s="53" t="s">
        <v>75</v>
      </c>
      <c r="AB5" s="53" t="s">
        <v>46</v>
      </c>
      <c r="AC5" s="53" t="s">
        <v>75</v>
      </c>
      <c r="AD5" s="53" t="s">
        <v>46</v>
      </c>
      <c r="AE5" s="53" t="s">
        <v>75</v>
      </c>
      <c r="AF5" s="53" t="s">
        <v>46</v>
      </c>
      <c r="AG5" s="53" t="s">
        <v>75</v>
      </c>
      <c r="AH5" s="53" t="s">
        <v>46</v>
      </c>
      <c r="AI5" s="53" t="s">
        <v>75</v>
      </c>
      <c r="AJ5" s="53" t="s">
        <v>46</v>
      </c>
      <c r="AK5" s="53" t="s">
        <v>75</v>
      </c>
      <c r="AL5" s="53" t="s">
        <v>46</v>
      </c>
      <c r="AM5" s="53" t="s">
        <v>75</v>
      </c>
      <c r="AN5" s="53" t="s">
        <v>46</v>
      </c>
    </row>
    <row r="6" spans="1:40" s="42" customFormat="1" ht="51.75" customHeight="1">
      <c r="A6" s="92"/>
      <c r="B6" s="9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29</v>
      </c>
      <c r="C7" s="26">
        <v>547116.49859099998</v>
      </c>
      <c r="D7" s="26">
        <v>0</v>
      </c>
      <c r="E7" s="26">
        <v>0</v>
      </c>
      <c r="F7" s="26">
        <v>0</v>
      </c>
      <c r="G7" s="26">
        <v>0</v>
      </c>
      <c r="H7" s="26">
        <v>0</v>
      </c>
      <c r="I7" s="26">
        <v>-9749.684659999999</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32718.758008999972</v>
      </c>
      <c r="AB7" s="26">
        <v>0</v>
      </c>
      <c r="AC7" s="26">
        <v>0</v>
      </c>
      <c r="AD7" s="26">
        <v>0</v>
      </c>
      <c r="AE7" s="26">
        <v>0</v>
      </c>
      <c r="AF7" s="26">
        <v>0</v>
      </c>
      <c r="AG7" s="26">
        <v>0</v>
      </c>
      <c r="AH7" s="26">
        <v>0</v>
      </c>
      <c r="AI7" s="26">
        <v>823645.01679999998</v>
      </c>
      <c r="AJ7" s="26">
        <v>0</v>
      </c>
      <c r="AK7" s="26">
        <v>0</v>
      </c>
      <c r="AL7" s="26">
        <v>0</v>
      </c>
      <c r="AM7" s="26">
        <v>1393730.58874</v>
      </c>
      <c r="AN7" s="26">
        <v>0</v>
      </c>
    </row>
    <row r="8" spans="1:40" s="9" customFormat="1" ht="24.9" customHeight="1">
      <c r="A8" s="18">
        <v>2</v>
      </c>
      <c r="B8" s="81" t="s">
        <v>30</v>
      </c>
      <c r="C8" s="26">
        <v>30976.18</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826086.55357800005</v>
      </c>
      <c r="AB8" s="26">
        <v>774466.81111629959</v>
      </c>
      <c r="AC8" s="26">
        <v>0</v>
      </c>
      <c r="AD8" s="26">
        <v>0</v>
      </c>
      <c r="AE8" s="26">
        <v>0</v>
      </c>
      <c r="AF8" s="26">
        <v>0</v>
      </c>
      <c r="AG8" s="26">
        <v>0</v>
      </c>
      <c r="AH8" s="26">
        <v>0</v>
      </c>
      <c r="AI8" s="26">
        <v>0</v>
      </c>
      <c r="AJ8" s="26">
        <v>174.3002586234</v>
      </c>
      <c r="AK8" s="26">
        <v>0</v>
      </c>
      <c r="AL8" s="26">
        <v>0</v>
      </c>
      <c r="AM8" s="26">
        <v>857062.7335780001</v>
      </c>
      <c r="AN8" s="26">
        <v>774641.11137492303</v>
      </c>
    </row>
    <row r="9" spans="1:40" ht="24.9" customHeight="1">
      <c r="A9" s="18">
        <v>3</v>
      </c>
      <c r="B9" s="81" t="s">
        <v>34</v>
      </c>
      <c r="C9" s="26">
        <v>0</v>
      </c>
      <c r="D9" s="26">
        <v>0</v>
      </c>
      <c r="E9" s="26">
        <v>0</v>
      </c>
      <c r="F9" s="26">
        <v>0</v>
      </c>
      <c r="G9" s="26">
        <v>0</v>
      </c>
      <c r="H9" s="26">
        <v>0</v>
      </c>
      <c r="I9" s="26">
        <v>0</v>
      </c>
      <c r="J9" s="26">
        <v>0</v>
      </c>
      <c r="K9" s="26">
        <v>15618.104880000001</v>
      </c>
      <c r="L9" s="26">
        <v>429.56335516449997</v>
      </c>
      <c r="M9" s="26">
        <v>0</v>
      </c>
      <c r="N9" s="26">
        <v>0</v>
      </c>
      <c r="O9" s="26">
        <v>0</v>
      </c>
      <c r="P9" s="26">
        <v>0</v>
      </c>
      <c r="Q9" s="26">
        <v>0</v>
      </c>
      <c r="R9" s="26">
        <v>0</v>
      </c>
      <c r="S9" s="26">
        <v>0</v>
      </c>
      <c r="T9" s="26">
        <v>0</v>
      </c>
      <c r="U9" s="26">
        <v>30714.163199999999</v>
      </c>
      <c r="V9" s="26">
        <v>4053.2301043752</v>
      </c>
      <c r="W9" s="26">
        <v>0</v>
      </c>
      <c r="X9" s="26">
        <v>0</v>
      </c>
      <c r="Y9" s="26">
        <v>18354.793216000002</v>
      </c>
      <c r="Z9" s="26">
        <v>9575.4951942273001</v>
      </c>
      <c r="AA9" s="26">
        <v>380223.94681099994</v>
      </c>
      <c r="AB9" s="26">
        <v>365124.6624598694</v>
      </c>
      <c r="AC9" s="26">
        <v>1250.7737990000001</v>
      </c>
      <c r="AD9" s="26">
        <v>832.20609906719994</v>
      </c>
      <c r="AE9" s="26">
        <v>0</v>
      </c>
      <c r="AF9" s="26">
        <v>0</v>
      </c>
      <c r="AG9" s="26">
        <v>0</v>
      </c>
      <c r="AH9" s="26">
        <v>0</v>
      </c>
      <c r="AI9" s="26">
        <v>8515.6999999999989</v>
      </c>
      <c r="AJ9" s="26">
        <v>3620.6243990000003</v>
      </c>
      <c r="AK9" s="26">
        <v>0</v>
      </c>
      <c r="AL9" s="26">
        <v>0</v>
      </c>
      <c r="AM9" s="26">
        <v>454677.48190599994</v>
      </c>
      <c r="AN9" s="26">
        <v>383635.78161170363</v>
      </c>
    </row>
    <row r="10" spans="1:40" ht="24.9" customHeight="1">
      <c r="A10" s="18">
        <v>4</v>
      </c>
      <c r="B10" s="81" t="s">
        <v>32</v>
      </c>
      <c r="C10" s="26">
        <v>92806.593865589952</v>
      </c>
      <c r="D10" s="26">
        <v>34304.890000000014</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223.74079750999996</v>
      </c>
      <c r="AB10" s="26">
        <v>11.140000000000002</v>
      </c>
      <c r="AC10" s="26">
        <v>0</v>
      </c>
      <c r="AD10" s="26">
        <v>0</v>
      </c>
      <c r="AE10" s="26">
        <v>0</v>
      </c>
      <c r="AF10" s="26">
        <v>0</v>
      </c>
      <c r="AG10" s="26">
        <v>0</v>
      </c>
      <c r="AH10" s="26">
        <v>0</v>
      </c>
      <c r="AI10" s="26">
        <v>0</v>
      </c>
      <c r="AJ10" s="26">
        <v>0</v>
      </c>
      <c r="AK10" s="26">
        <v>0</v>
      </c>
      <c r="AL10" s="26">
        <v>0</v>
      </c>
      <c r="AM10" s="26">
        <v>93030.334663099959</v>
      </c>
      <c r="AN10" s="26">
        <v>34316.030000000013</v>
      </c>
    </row>
    <row r="11" spans="1:40" ht="24.9" customHeight="1">
      <c r="A11" s="18">
        <v>5</v>
      </c>
      <c r="B11" s="81" t="s">
        <v>87</v>
      </c>
      <c r="C11" s="26">
        <v>0</v>
      </c>
      <c r="D11" s="26">
        <v>0</v>
      </c>
      <c r="E11" s="26">
        <v>0</v>
      </c>
      <c r="F11" s="26">
        <v>0</v>
      </c>
      <c r="G11" s="26">
        <v>0</v>
      </c>
      <c r="H11" s="26">
        <v>0</v>
      </c>
      <c r="I11" s="26">
        <v>23604.270750000003</v>
      </c>
      <c r="J11" s="26">
        <v>19280.626800000002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23604.270750000003</v>
      </c>
      <c r="AN11" s="26">
        <v>19280.626800000002</v>
      </c>
    </row>
    <row r="12" spans="1:40" ht="24.9" customHeight="1">
      <c r="A12" s="18">
        <v>6</v>
      </c>
      <c r="B12" s="81"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60</v>
      </c>
      <c r="AB12" s="26">
        <v>0</v>
      </c>
      <c r="AC12" s="26">
        <v>0</v>
      </c>
      <c r="AD12" s="26">
        <v>0</v>
      </c>
      <c r="AE12" s="26">
        <v>40</v>
      </c>
      <c r="AF12" s="26">
        <v>0</v>
      </c>
      <c r="AG12" s="26">
        <v>0</v>
      </c>
      <c r="AH12" s="26">
        <v>0</v>
      </c>
      <c r="AI12" s="26">
        <v>0</v>
      </c>
      <c r="AJ12" s="26">
        <v>0</v>
      </c>
      <c r="AK12" s="26">
        <v>0</v>
      </c>
      <c r="AL12" s="26">
        <v>0</v>
      </c>
      <c r="AM12" s="26">
        <v>100</v>
      </c>
      <c r="AN12" s="26">
        <v>0</v>
      </c>
    </row>
    <row r="13" spans="1:40" ht="24.9" customHeight="1">
      <c r="A13" s="18">
        <v>7</v>
      </c>
      <c r="B13" s="81" t="s">
        <v>28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100</v>
      </c>
      <c r="AB13" s="26">
        <v>0</v>
      </c>
      <c r="AC13" s="26">
        <v>0</v>
      </c>
      <c r="AD13" s="26">
        <v>0</v>
      </c>
      <c r="AE13" s="26">
        <v>0</v>
      </c>
      <c r="AF13" s="26">
        <v>0</v>
      </c>
      <c r="AG13" s="26">
        <v>0</v>
      </c>
      <c r="AH13" s="26">
        <v>0</v>
      </c>
      <c r="AI13" s="26">
        <v>0</v>
      </c>
      <c r="AJ13" s="26">
        <v>0</v>
      </c>
      <c r="AK13" s="26">
        <v>0</v>
      </c>
      <c r="AL13" s="26">
        <v>0</v>
      </c>
      <c r="AM13" s="26">
        <v>100</v>
      </c>
      <c r="AN13" s="26">
        <v>0</v>
      </c>
    </row>
    <row r="14" spans="1:40" ht="24.9" customHeight="1">
      <c r="A14" s="18">
        <v>8</v>
      </c>
      <c r="B14" s="81"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96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670899.27245658997</v>
      </c>
      <c r="D25" s="28">
        <v>34304.890000000014</v>
      </c>
      <c r="E25" s="28">
        <v>0</v>
      </c>
      <c r="F25" s="28">
        <v>0</v>
      </c>
      <c r="G25" s="28">
        <v>0</v>
      </c>
      <c r="H25" s="28">
        <v>0</v>
      </c>
      <c r="I25" s="28">
        <v>13854.586090000004</v>
      </c>
      <c r="J25" s="28">
        <v>19280.626800000002</v>
      </c>
      <c r="K25" s="28">
        <v>15618.104880000001</v>
      </c>
      <c r="L25" s="28">
        <v>429.56335516449997</v>
      </c>
      <c r="M25" s="28">
        <v>0</v>
      </c>
      <c r="N25" s="28">
        <v>0</v>
      </c>
      <c r="O25" s="28">
        <v>0</v>
      </c>
      <c r="P25" s="28">
        <v>0</v>
      </c>
      <c r="Q25" s="28">
        <v>0</v>
      </c>
      <c r="R25" s="28">
        <v>0</v>
      </c>
      <c r="S25" s="28">
        <v>0</v>
      </c>
      <c r="T25" s="28">
        <v>0</v>
      </c>
      <c r="U25" s="28">
        <v>30714.163199999999</v>
      </c>
      <c r="V25" s="28">
        <v>4053.2301043752</v>
      </c>
      <c r="W25" s="28">
        <v>0</v>
      </c>
      <c r="X25" s="28">
        <v>0</v>
      </c>
      <c r="Y25" s="28">
        <v>18354.793216000002</v>
      </c>
      <c r="Z25" s="28">
        <v>9575.4951942273001</v>
      </c>
      <c r="AA25" s="28">
        <v>1239412.9991955098</v>
      </c>
      <c r="AB25" s="28">
        <v>1139602.6135761689</v>
      </c>
      <c r="AC25" s="28">
        <v>1250.7737990000001</v>
      </c>
      <c r="AD25" s="28">
        <v>832.20609906719994</v>
      </c>
      <c r="AE25" s="28">
        <v>40</v>
      </c>
      <c r="AF25" s="28">
        <v>0</v>
      </c>
      <c r="AG25" s="28">
        <v>0</v>
      </c>
      <c r="AH25" s="28">
        <v>0</v>
      </c>
      <c r="AI25" s="28">
        <v>832160.71679999994</v>
      </c>
      <c r="AJ25" s="28">
        <v>3794.9246576234004</v>
      </c>
      <c r="AK25" s="28">
        <v>0</v>
      </c>
      <c r="AL25" s="28">
        <v>0</v>
      </c>
      <c r="AM25" s="28">
        <v>2822305.4096371005</v>
      </c>
      <c r="AN25" s="28">
        <v>1211873.5497866266</v>
      </c>
    </row>
    <row r="26" spans="1:40" customFormat="1" ht="15" customHeight="1"/>
    <row r="27" spans="1:40" s="54" customFormat="1" ht="14.4">
      <c r="B27" s="55" t="s">
        <v>47</v>
      </c>
    </row>
    <row r="28" spans="1:40" s="54" customFormat="1" ht="20.25" customHeight="1">
      <c r="B28" s="99" t="s">
        <v>76</v>
      </c>
      <c r="C28" s="99"/>
      <c r="D28" s="99"/>
      <c r="E28" s="99"/>
      <c r="F28" s="99"/>
      <c r="G28" s="99"/>
      <c r="H28" s="99"/>
      <c r="I28" s="99"/>
      <c r="J28" s="99"/>
      <c r="K28" s="99"/>
      <c r="L28" s="99"/>
      <c r="M28" s="99"/>
      <c r="N28" s="99"/>
    </row>
    <row r="29" spans="1:40" s="54" customFormat="1" ht="15" customHeight="1">
      <c r="B29" s="99"/>
      <c r="C29" s="99"/>
      <c r="D29" s="99"/>
      <c r="E29" s="99"/>
      <c r="F29" s="99"/>
      <c r="G29" s="99"/>
      <c r="H29" s="99"/>
      <c r="I29" s="99"/>
      <c r="J29" s="99"/>
      <c r="K29" s="99"/>
      <c r="L29" s="99"/>
      <c r="M29" s="99"/>
      <c r="N29" s="99"/>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X18"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3" t="s">
        <v>77</v>
      </c>
      <c r="B1" s="103"/>
      <c r="C1" s="103"/>
      <c r="D1" s="103"/>
      <c r="E1" s="103"/>
      <c r="F1" s="103"/>
      <c r="G1" s="103"/>
      <c r="H1" s="103"/>
      <c r="I1" s="103"/>
      <c r="J1" s="103"/>
      <c r="K1" s="103"/>
      <c r="L1" s="103"/>
      <c r="M1" s="103"/>
      <c r="N1" s="103"/>
      <c r="W1" s="56"/>
    </row>
    <row r="2" spans="1:40" s="54" customFormat="1" ht="16.5" customHeight="1">
      <c r="A2" s="69" t="str">
        <f>'Fin. Accept Re Prem. &amp; Retroces'!A2</f>
        <v>Reporting period: 1 January 2022 - 30 June 2022</v>
      </c>
      <c r="B2" s="69"/>
      <c r="C2" s="69"/>
      <c r="D2" s="69"/>
      <c r="E2" s="69"/>
      <c r="F2" s="69"/>
      <c r="G2" s="69"/>
      <c r="H2" s="69"/>
      <c r="I2" s="69"/>
      <c r="J2" s="69"/>
      <c r="K2" s="69"/>
      <c r="L2" s="69"/>
      <c r="M2" s="69"/>
      <c r="N2" s="69"/>
      <c r="W2" s="56"/>
    </row>
    <row r="3" spans="1:40" s="54" customFormat="1" ht="18.75" customHeight="1">
      <c r="A3" s="42" t="s">
        <v>71</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90" t="s">
        <v>0</v>
      </c>
      <c r="B4" s="90" t="s">
        <v>3</v>
      </c>
      <c r="C4" s="104" t="s">
        <v>4</v>
      </c>
      <c r="D4" s="104"/>
      <c r="E4" s="100" t="s">
        <v>5</v>
      </c>
      <c r="F4" s="101"/>
      <c r="G4" s="100" t="s">
        <v>6</v>
      </c>
      <c r="H4" s="101"/>
      <c r="I4" s="100" t="s">
        <v>7</v>
      </c>
      <c r="J4" s="101"/>
      <c r="K4" s="100" t="s">
        <v>8</v>
      </c>
      <c r="L4" s="101"/>
      <c r="M4" s="100" t="s">
        <v>9</v>
      </c>
      <c r="N4" s="101"/>
      <c r="O4" s="100" t="s">
        <v>10</v>
      </c>
      <c r="P4" s="101"/>
      <c r="Q4" s="100" t="s">
        <v>11</v>
      </c>
      <c r="R4" s="101"/>
      <c r="S4" s="100" t="s">
        <v>12</v>
      </c>
      <c r="T4" s="101"/>
      <c r="U4" s="100" t="s">
        <v>13</v>
      </c>
      <c r="V4" s="101"/>
      <c r="W4" s="100" t="s">
        <v>14</v>
      </c>
      <c r="X4" s="101"/>
      <c r="Y4" s="100" t="s">
        <v>15</v>
      </c>
      <c r="Z4" s="101"/>
      <c r="AA4" s="100" t="s">
        <v>16</v>
      </c>
      <c r="AB4" s="101"/>
      <c r="AC4" s="100" t="s">
        <v>17</v>
      </c>
      <c r="AD4" s="101"/>
      <c r="AE4" s="93" t="s">
        <v>18</v>
      </c>
      <c r="AF4" s="95"/>
      <c r="AG4" s="93" t="s">
        <v>19</v>
      </c>
      <c r="AH4" s="95"/>
      <c r="AI4" s="105" t="s">
        <v>20</v>
      </c>
      <c r="AJ4" s="106"/>
      <c r="AK4" s="105" t="s">
        <v>21</v>
      </c>
      <c r="AL4" s="106"/>
      <c r="AM4" s="105" t="s">
        <v>22</v>
      </c>
      <c r="AN4" s="106"/>
    </row>
    <row r="5" spans="1:40" s="54" customFormat="1" ht="55.5" customHeight="1">
      <c r="A5" s="92"/>
      <c r="B5" s="92"/>
      <c r="C5" s="60" t="s">
        <v>51</v>
      </c>
      <c r="D5" s="60" t="s">
        <v>52</v>
      </c>
      <c r="E5" s="60" t="s">
        <v>51</v>
      </c>
      <c r="F5" s="60" t="s">
        <v>52</v>
      </c>
      <c r="G5" s="60" t="s">
        <v>51</v>
      </c>
      <c r="H5" s="60" t="s">
        <v>52</v>
      </c>
      <c r="I5" s="60" t="s">
        <v>51</v>
      </c>
      <c r="J5" s="60" t="s">
        <v>52</v>
      </c>
      <c r="K5" s="60" t="s">
        <v>51</v>
      </c>
      <c r="L5" s="60" t="s">
        <v>52</v>
      </c>
      <c r="M5" s="60" t="s">
        <v>51</v>
      </c>
      <c r="N5" s="60" t="s">
        <v>52</v>
      </c>
      <c r="O5" s="60" t="s">
        <v>51</v>
      </c>
      <c r="P5" s="60" t="s">
        <v>52</v>
      </c>
      <c r="Q5" s="60" t="s">
        <v>51</v>
      </c>
      <c r="R5" s="60" t="s">
        <v>52</v>
      </c>
      <c r="S5" s="60" t="s">
        <v>51</v>
      </c>
      <c r="T5" s="60" t="s">
        <v>52</v>
      </c>
      <c r="U5" s="60" t="s">
        <v>51</v>
      </c>
      <c r="V5" s="60" t="s">
        <v>52</v>
      </c>
      <c r="W5" s="60" t="s">
        <v>51</v>
      </c>
      <c r="X5" s="60" t="s">
        <v>52</v>
      </c>
      <c r="Y5" s="60" t="s">
        <v>51</v>
      </c>
      <c r="Z5" s="60" t="s">
        <v>52</v>
      </c>
      <c r="AA5" s="60" t="s">
        <v>51</v>
      </c>
      <c r="AB5" s="60" t="s">
        <v>52</v>
      </c>
      <c r="AC5" s="60" t="s">
        <v>51</v>
      </c>
      <c r="AD5" s="60" t="s">
        <v>52</v>
      </c>
      <c r="AE5" s="60" t="s">
        <v>51</v>
      </c>
      <c r="AF5" s="60" t="s">
        <v>52</v>
      </c>
      <c r="AG5" s="60" t="s">
        <v>51</v>
      </c>
      <c r="AH5" s="60" t="s">
        <v>52</v>
      </c>
      <c r="AI5" s="60" t="s">
        <v>51</v>
      </c>
      <c r="AJ5" s="60" t="s">
        <v>52</v>
      </c>
      <c r="AK5" s="60" t="s">
        <v>51</v>
      </c>
      <c r="AL5" s="60" t="s">
        <v>52</v>
      </c>
      <c r="AM5" s="60" t="s">
        <v>51</v>
      </c>
      <c r="AN5" s="60" t="s">
        <v>52</v>
      </c>
    </row>
    <row r="6" spans="1:40" customFormat="1" ht="24.9" customHeight="1">
      <c r="A6" s="18">
        <v>1</v>
      </c>
      <c r="B6" s="81" t="s">
        <v>29</v>
      </c>
      <c r="C6" s="26">
        <v>547116.49859099998</v>
      </c>
      <c r="D6" s="26">
        <v>547116.49859099998</v>
      </c>
      <c r="E6" s="26">
        <v>0</v>
      </c>
      <c r="F6" s="26">
        <v>0</v>
      </c>
      <c r="G6" s="26">
        <v>0</v>
      </c>
      <c r="H6" s="26">
        <v>0</v>
      </c>
      <c r="I6" s="26">
        <v>25298.85765300005</v>
      </c>
      <c r="J6" s="26">
        <v>25298.85765300005</v>
      </c>
      <c r="K6" s="26">
        <v>0</v>
      </c>
      <c r="L6" s="26">
        <v>0</v>
      </c>
      <c r="M6" s="26">
        <v>0</v>
      </c>
      <c r="N6" s="26">
        <v>0</v>
      </c>
      <c r="O6" s="26">
        <v>0</v>
      </c>
      <c r="P6" s="26">
        <v>0</v>
      </c>
      <c r="Q6" s="26">
        <v>0</v>
      </c>
      <c r="R6" s="26">
        <v>0</v>
      </c>
      <c r="S6" s="26">
        <v>0</v>
      </c>
      <c r="T6" s="26">
        <v>0</v>
      </c>
      <c r="U6" s="26">
        <v>0</v>
      </c>
      <c r="V6" s="26">
        <v>0</v>
      </c>
      <c r="W6" s="26">
        <v>0</v>
      </c>
      <c r="X6" s="26">
        <v>0</v>
      </c>
      <c r="Y6" s="26">
        <v>0</v>
      </c>
      <c r="Z6" s="26">
        <v>0</v>
      </c>
      <c r="AA6" s="26">
        <v>32718.758008999972</v>
      </c>
      <c r="AB6" s="26">
        <v>32718.758008999972</v>
      </c>
      <c r="AC6" s="26">
        <v>0</v>
      </c>
      <c r="AD6" s="26">
        <v>0</v>
      </c>
      <c r="AE6" s="26">
        <v>0</v>
      </c>
      <c r="AF6" s="26">
        <v>0</v>
      </c>
      <c r="AG6" s="26">
        <v>0</v>
      </c>
      <c r="AH6" s="26">
        <v>0</v>
      </c>
      <c r="AI6" s="26">
        <v>823645.01679999998</v>
      </c>
      <c r="AJ6" s="26">
        <v>823645.01679999998</v>
      </c>
      <c r="AK6" s="26">
        <v>0</v>
      </c>
      <c r="AL6" s="26">
        <v>0</v>
      </c>
      <c r="AM6" s="27">
        <v>1428779.131053</v>
      </c>
      <c r="AN6" s="27">
        <v>1428779.131053</v>
      </c>
    </row>
    <row r="7" spans="1:40" customFormat="1" ht="24.9" customHeight="1">
      <c r="A7" s="18">
        <v>2</v>
      </c>
      <c r="B7" s="81" t="s">
        <v>30</v>
      </c>
      <c r="C7" s="26">
        <v>30976.18</v>
      </c>
      <c r="D7" s="26">
        <v>30976.18</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294124.37250288168</v>
      </c>
      <c r="AB7" s="26">
        <v>21261.668444738607</v>
      </c>
      <c r="AC7" s="26">
        <v>0</v>
      </c>
      <c r="AD7" s="26">
        <v>0</v>
      </c>
      <c r="AE7" s="26">
        <v>0</v>
      </c>
      <c r="AF7" s="26">
        <v>0</v>
      </c>
      <c r="AG7" s="26">
        <v>0</v>
      </c>
      <c r="AH7" s="26">
        <v>0</v>
      </c>
      <c r="AI7" s="26">
        <v>991.33824313186801</v>
      </c>
      <c r="AJ7" s="26">
        <v>899.0616356253621</v>
      </c>
      <c r="AK7" s="26">
        <v>0</v>
      </c>
      <c r="AL7" s="26">
        <v>0</v>
      </c>
      <c r="AM7" s="27">
        <v>326091.89074601355</v>
      </c>
      <c r="AN7" s="27">
        <v>53136.910080363967</v>
      </c>
    </row>
    <row r="8" spans="1:40" customFormat="1" ht="24.9" customHeight="1">
      <c r="A8" s="18">
        <v>3</v>
      </c>
      <c r="B8" s="81" t="s">
        <v>34</v>
      </c>
      <c r="C8" s="26">
        <v>0</v>
      </c>
      <c r="D8" s="26">
        <v>0</v>
      </c>
      <c r="E8" s="26">
        <v>0</v>
      </c>
      <c r="F8" s="26">
        <v>0</v>
      </c>
      <c r="G8" s="26">
        <v>0</v>
      </c>
      <c r="H8" s="26">
        <v>0</v>
      </c>
      <c r="I8" s="26">
        <v>0</v>
      </c>
      <c r="J8" s="26">
        <v>0</v>
      </c>
      <c r="K8" s="26">
        <v>17765.129534844498</v>
      </c>
      <c r="L8" s="26">
        <v>17515.75</v>
      </c>
      <c r="M8" s="26">
        <v>0</v>
      </c>
      <c r="N8" s="26">
        <v>0</v>
      </c>
      <c r="O8" s="26">
        <v>0</v>
      </c>
      <c r="P8" s="26">
        <v>0</v>
      </c>
      <c r="Q8" s="26">
        <v>0</v>
      </c>
      <c r="R8" s="26">
        <v>0</v>
      </c>
      <c r="S8" s="26">
        <v>0</v>
      </c>
      <c r="T8" s="26">
        <v>0</v>
      </c>
      <c r="U8" s="26">
        <v>2065.5723789473668</v>
      </c>
      <c r="V8" s="26">
        <v>1721.24</v>
      </c>
      <c r="W8" s="26">
        <v>0</v>
      </c>
      <c r="X8" s="26">
        <v>0</v>
      </c>
      <c r="Y8" s="26">
        <v>15332.828930285716</v>
      </c>
      <c r="Z8" s="26">
        <v>8726.1565008824546</v>
      </c>
      <c r="AA8" s="26">
        <v>207377.25723895652</v>
      </c>
      <c r="AB8" s="26">
        <v>9993.31</v>
      </c>
      <c r="AC8" s="26">
        <v>840.60352784109591</v>
      </c>
      <c r="AD8" s="26">
        <v>210.76</v>
      </c>
      <c r="AE8" s="26">
        <v>0</v>
      </c>
      <c r="AF8" s="26">
        <v>0</v>
      </c>
      <c r="AG8" s="26">
        <v>0</v>
      </c>
      <c r="AH8" s="26">
        <v>0</v>
      </c>
      <c r="AI8" s="26">
        <v>23823.639257054187</v>
      </c>
      <c r="AJ8" s="26">
        <v>14737.87</v>
      </c>
      <c r="AK8" s="26">
        <v>0</v>
      </c>
      <c r="AL8" s="26">
        <v>0</v>
      </c>
      <c r="AM8" s="27">
        <v>267205.0308679294</v>
      </c>
      <c r="AN8" s="27">
        <v>52905.086500882462</v>
      </c>
    </row>
    <row r="9" spans="1:40" customFormat="1" ht="24.9" customHeight="1">
      <c r="A9" s="18">
        <v>4</v>
      </c>
      <c r="B9" s="81" t="s">
        <v>32</v>
      </c>
      <c r="C9" s="26">
        <v>92806.613966989957</v>
      </c>
      <c r="D9" s="26">
        <v>58501.723966989965</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223.74169751000002</v>
      </c>
      <c r="AB9" s="26">
        <v>212.59169751000005</v>
      </c>
      <c r="AC9" s="26">
        <v>0</v>
      </c>
      <c r="AD9" s="26">
        <v>0</v>
      </c>
      <c r="AE9" s="26">
        <v>0</v>
      </c>
      <c r="AF9" s="26">
        <v>0</v>
      </c>
      <c r="AG9" s="26">
        <v>0</v>
      </c>
      <c r="AH9" s="26">
        <v>0</v>
      </c>
      <c r="AI9" s="26">
        <v>0</v>
      </c>
      <c r="AJ9" s="26">
        <v>0</v>
      </c>
      <c r="AK9" s="26">
        <v>0</v>
      </c>
      <c r="AL9" s="26">
        <v>0</v>
      </c>
      <c r="AM9" s="27">
        <v>93030.355664499963</v>
      </c>
      <c r="AN9" s="27">
        <v>58714.315664499962</v>
      </c>
    </row>
    <row r="10" spans="1:40" customFormat="1" ht="24.9" customHeight="1">
      <c r="A10" s="18">
        <v>5</v>
      </c>
      <c r="B10" s="81" t="s">
        <v>87</v>
      </c>
      <c r="C10" s="26">
        <v>0</v>
      </c>
      <c r="D10" s="26">
        <v>0</v>
      </c>
      <c r="E10" s="26">
        <v>0</v>
      </c>
      <c r="F10" s="26">
        <v>0</v>
      </c>
      <c r="G10" s="26">
        <v>0</v>
      </c>
      <c r="H10" s="26">
        <v>0</v>
      </c>
      <c r="I10" s="26">
        <v>27636.665074876717</v>
      </c>
      <c r="J10" s="26">
        <v>5185.914411315076</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27636.665074876717</v>
      </c>
      <c r="AN10" s="27">
        <v>5185.914411315076</v>
      </c>
    </row>
    <row r="11" spans="1:40" customFormat="1" ht="24.9" customHeight="1">
      <c r="A11" s="18">
        <v>6</v>
      </c>
      <c r="B11" s="81" t="s">
        <v>38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108.85351651042286</v>
      </c>
      <c r="AB11" s="26">
        <v>108.85351651042286</v>
      </c>
      <c r="AC11" s="26">
        <v>0</v>
      </c>
      <c r="AD11" s="26">
        <v>0</v>
      </c>
      <c r="AE11" s="26">
        <v>39.458788587786259</v>
      </c>
      <c r="AF11" s="26">
        <v>39.458788587786259</v>
      </c>
      <c r="AG11" s="26">
        <v>0</v>
      </c>
      <c r="AH11" s="26">
        <v>0</v>
      </c>
      <c r="AI11" s="26">
        <v>0</v>
      </c>
      <c r="AJ11" s="26">
        <v>0</v>
      </c>
      <c r="AK11" s="26">
        <v>0</v>
      </c>
      <c r="AL11" s="26">
        <v>0</v>
      </c>
      <c r="AM11" s="27">
        <v>148.31230509820912</v>
      </c>
      <c r="AN11" s="27">
        <v>148.31230509820912</v>
      </c>
    </row>
    <row r="12" spans="1:40" customFormat="1" ht="24.9" customHeight="1">
      <c r="A12" s="18">
        <v>7</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81.579259303007731</v>
      </c>
      <c r="AB12" s="26">
        <v>81.579259303007731</v>
      </c>
      <c r="AC12" s="26">
        <v>0</v>
      </c>
      <c r="AD12" s="26">
        <v>0</v>
      </c>
      <c r="AE12" s="26">
        <v>0</v>
      </c>
      <c r="AF12" s="26">
        <v>0</v>
      </c>
      <c r="AG12" s="26">
        <v>0</v>
      </c>
      <c r="AH12" s="26">
        <v>0</v>
      </c>
      <c r="AI12" s="26">
        <v>0</v>
      </c>
      <c r="AJ12" s="26">
        <v>0</v>
      </c>
      <c r="AK12" s="26">
        <v>0</v>
      </c>
      <c r="AL12" s="26">
        <v>0</v>
      </c>
      <c r="AM12" s="27">
        <v>81.579259303007731</v>
      </c>
      <c r="AN12" s="27">
        <v>81.579259303007731</v>
      </c>
    </row>
    <row r="13" spans="1:40" customFormat="1" ht="24.9" customHeight="1">
      <c r="A13" s="18">
        <v>8</v>
      </c>
      <c r="B13" s="81"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96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3" t="s">
        <v>22</v>
      </c>
      <c r="C24" s="28">
        <v>670899.29255798995</v>
      </c>
      <c r="D24" s="28">
        <v>636594.40255799005</v>
      </c>
      <c r="E24" s="28">
        <v>0</v>
      </c>
      <c r="F24" s="28">
        <v>0</v>
      </c>
      <c r="G24" s="28">
        <v>0</v>
      </c>
      <c r="H24" s="28">
        <v>0</v>
      </c>
      <c r="I24" s="28">
        <v>52935.522727876771</v>
      </c>
      <c r="J24" s="28">
        <v>30484.772064315126</v>
      </c>
      <c r="K24" s="28">
        <v>17765.129534844498</v>
      </c>
      <c r="L24" s="28">
        <v>17515.75</v>
      </c>
      <c r="M24" s="28">
        <v>0</v>
      </c>
      <c r="N24" s="28">
        <v>0</v>
      </c>
      <c r="O24" s="28">
        <v>0</v>
      </c>
      <c r="P24" s="28">
        <v>0</v>
      </c>
      <c r="Q24" s="28">
        <v>0</v>
      </c>
      <c r="R24" s="28">
        <v>0</v>
      </c>
      <c r="S24" s="28">
        <v>0</v>
      </c>
      <c r="T24" s="28">
        <v>0</v>
      </c>
      <c r="U24" s="28">
        <v>2065.5723789473668</v>
      </c>
      <c r="V24" s="28">
        <v>1721.24</v>
      </c>
      <c r="W24" s="28">
        <v>0</v>
      </c>
      <c r="X24" s="28">
        <v>0</v>
      </c>
      <c r="Y24" s="28">
        <v>15332.828930285716</v>
      </c>
      <c r="Z24" s="28">
        <v>8726.1565008824546</v>
      </c>
      <c r="AA24" s="28">
        <v>534634.56222416169</v>
      </c>
      <c r="AB24" s="28">
        <v>64376.760927062001</v>
      </c>
      <c r="AC24" s="28">
        <v>840.60352784109591</v>
      </c>
      <c r="AD24" s="28">
        <v>210.76</v>
      </c>
      <c r="AE24" s="28">
        <v>39.458788587786259</v>
      </c>
      <c r="AF24" s="28">
        <v>39.458788587786259</v>
      </c>
      <c r="AG24" s="28">
        <v>0</v>
      </c>
      <c r="AH24" s="28">
        <v>0</v>
      </c>
      <c r="AI24" s="28">
        <v>848459.99430018605</v>
      </c>
      <c r="AJ24" s="28">
        <v>839281.94843562529</v>
      </c>
      <c r="AK24" s="28">
        <v>0</v>
      </c>
      <c r="AL24" s="28">
        <v>0</v>
      </c>
      <c r="AM24" s="28">
        <v>2142972.9649707205</v>
      </c>
      <c r="AN24" s="28">
        <v>1598951.2492744625</v>
      </c>
    </row>
    <row r="26" spans="1:40" s="54" customFormat="1" ht="14.4">
      <c r="B26" s="55" t="s">
        <v>47</v>
      </c>
      <c r="AM26" s="56"/>
      <c r="AN26" s="56"/>
    </row>
    <row r="27" spans="1:40" s="54" customFormat="1" ht="12.75" customHeight="1">
      <c r="B27" s="108" t="s">
        <v>78</v>
      </c>
      <c r="C27" s="108"/>
      <c r="D27" s="108"/>
      <c r="E27" s="108"/>
      <c r="F27" s="108"/>
      <c r="G27" s="108"/>
      <c r="H27" s="108"/>
      <c r="I27" s="108"/>
      <c r="J27" s="108"/>
      <c r="K27" s="108"/>
      <c r="L27" s="108"/>
      <c r="M27" s="108"/>
      <c r="N27" s="108"/>
      <c r="O27" s="108"/>
      <c r="P27" s="108"/>
      <c r="Q27" s="108"/>
      <c r="R27" s="108"/>
    </row>
    <row r="28" spans="1:40" s="54" customFormat="1" ht="14.4">
      <c r="B28" s="41"/>
      <c r="C28" s="41"/>
      <c r="D28" s="41"/>
      <c r="E28" s="41"/>
      <c r="F28" s="41"/>
      <c r="G28" s="41"/>
      <c r="H28" s="41"/>
      <c r="I28" s="41"/>
      <c r="J28" s="41"/>
      <c r="K28" s="41"/>
      <c r="L28" s="41"/>
      <c r="M28" s="41"/>
      <c r="N28" s="41"/>
      <c r="AM28" s="56"/>
      <c r="AN28" s="56"/>
    </row>
    <row r="29" spans="1:40" s="54" customFormat="1" ht="14.4">
      <c r="B29" s="61" t="s">
        <v>79</v>
      </c>
    </row>
    <row r="30" spans="1:40" s="54" customFormat="1" ht="14.4">
      <c r="B30" s="61" t="s">
        <v>55</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X20"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80</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2022 - 30 June 2022</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71</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90" t="s">
        <v>0</v>
      </c>
      <c r="B5" s="90" t="s">
        <v>3</v>
      </c>
      <c r="C5" s="104" t="s">
        <v>4</v>
      </c>
      <c r="D5" s="104"/>
      <c r="E5" s="100" t="s">
        <v>5</v>
      </c>
      <c r="F5" s="101"/>
      <c r="G5" s="100" t="s">
        <v>6</v>
      </c>
      <c r="H5" s="101"/>
      <c r="I5" s="100" t="s">
        <v>7</v>
      </c>
      <c r="J5" s="101"/>
      <c r="K5" s="100" t="s">
        <v>8</v>
      </c>
      <c r="L5" s="101"/>
      <c r="M5" s="100" t="s">
        <v>9</v>
      </c>
      <c r="N5" s="101"/>
      <c r="O5" s="100" t="s">
        <v>10</v>
      </c>
      <c r="P5" s="101"/>
      <c r="Q5" s="100" t="s">
        <v>11</v>
      </c>
      <c r="R5" s="101"/>
      <c r="S5" s="100" t="s">
        <v>12</v>
      </c>
      <c r="T5" s="101"/>
      <c r="U5" s="100" t="s">
        <v>13</v>
      </c>
      <c r="V5" s="101"/>
      <c r="W5" s="100" t="s">
        <v>14</v>
      </c>
      <c r="X5" s="101"/>
      <c r="Y5" s="100" t="s">
        <v>15</v>
      </c>
      <c r="Z5" s="101"/>
      <c r="AA5" s="100" t="s">
        <v>16</v>
      </c>
      <c r="AB5" s="101"/>
      <c r="AC5" s="100" t="s">
        <v>17</v>
      </c>
      <c r="AD5" s="101"/>
      <c r="AE5" s="93" t="s">
        <v>18</v>
      </c>
      <c r="AF5" s="95"/>
      <c r="AG5" s="93" t="s">
        <v>19</v>
      </c>
      <c r="AH5" s="95"/>
      <c r="AI5" s="105" t="s">
        <v>20</v>
      </c>
      <c r="AJ5" s="106"/>
      <c r="AK5" s="105" t="s">
        <v>21</v>
      </c>
      <c r="AL5" s="106"/>
      <c r="AM5" s="105" t="s">
        <v>22</v>
      </c>
      <c r="AN5" s="106"/>
    </row>
    <row r="6" spans="1:40" s="54" customFormat="1" ht="45.75" customHeight="1">
      <c r="A6" s="92"/>
      <c r="B6" s="92"/>
      <c r="C6" s="80" t="s">
        <v>57</v>
      </c>
      <c r="D6" s="80" t="s">
        <v>58</v>
      </c>
      <c r="E6" s="80" t="s">
        <v>57</v>
      </c>
      <c r="F6" s="80" t="s">
        <v>58</v>
      </c>
      <c r="G6" s="80" t="s">
        <v>57</v>
      </c>
      <c r="H6" s="80" t="s">
        <v>58</v>
      </c>
      <c r="I6" s="80" t="s">
        <v>57</v>
      </c>
      <c r="J6" s="80" t="s">
        <v>58</v>
      </c>
      <c r="K6" s="80" t="s">
        <v>57</v>
      </c>
      <c r="L6" s="80" t="s">
        <v>58</v>
      </c>
      <c r="M6" s="80" t="s">
        <v>57</v>
      </c>
      <c r="N6" s="80" t="s">
        <v>58</v>
      </c>
      <c r="O6" s="80" t="s">
        <v>57</v>
      </c>
      <c r="P6" s="80" t="s">
        <v>58</v>
      </c>
      <c r="Q6" s="80" t="s">
        <v>57</v>
      </c>
      <c r="R6" s="80" t="s">
        <v>58</v>
      </c>
      <c r="S6" s="80" t="s">
        <v>57</v>
      </c>
      <c r="T6" s="80" t="s">
        <v>58</v>
      </c>
      <c r="U6" s="80" t="s">
        <v>57</v>
      </c>
      <c r="V6" s="80" t="s">
        <v>58</v>
      </c>
      <c r="W6" s="80" t="s">
        <v>57</v>
      </c>
      <c r="X6" s="80" t="s">
        <v>58</v>
      </c>
      <c r="Y6" s="80" t="s">
        <v>57</v>
      </c>
      <c r="Z6" s="80" t="s">
        <v>58</v>
      </c>
      <c r="AA6" s="80" t="s">
        <v>57</v>
      </c>
      <c r="AB6" s="80" t="s">
        <v>58</v>
      </c>
      <c r="AC6" s="80" t="s">
        <v>57</v>
      </c>
      <c r="AD6" s="80" t="s">
        <v>58</v>
      </c>
      <c r="AE6" s="80" t="s">
        <v>57</v>
      </c>
      <c r="AF6" s="80" t="s">
        <v>58</v>
      </c>
      <c r="AG6" s="80" t="s">
        <v>57</v>
      </c>
      <c r="AH6" s="80" t="s">
        <v>58</v>
      </c>
      <c r="AI6" s="80" t="s">
        <v>57</v>
      </c>
      <c r="AJ6" s="80" t="s">
        <v>58</v>
      </c>
      <c r="AK6" s="80" t="s">
        <v>57</v>
      </c>
      <c r="AL6" s="80" t="s">
        <v>58</v>
      </c>
      <c r="AM6" s="80" t="s">
        <v>57</v>
      </c>
      <c r="AN6" s="80" t="s">
        <v>58</v>
      </c>
    </row>
    <row r="7" spans="1:40" customFormat="1" ht="24.9" customHeight="1">
      <c r="A7" s="18">
        <v>1</v>
      </c>
      <c r="B7" s="81" t="s">
        <v>87</v>
      </c>
      <c r="C7" s="26">
        <v>0</v>
      </c>
      <c r="D7" s="26">
        <v>0</v>
      </c>
      <c r="E7" s="26">
        <v>0</v>
      </c>
      <c r="F7" s="26">
        <v>0</v>
      </c>
      <c r="G7" s="26">
        <v>0</v>
      </c>
      <c r="H7" s="26">
        <v>0</v>
      </c>
      <c r="I7" s="26">
        <v>780833.19</v>
      </c>
      <c r="J7" s="26">
        <v>780833.19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780833.19</v>
      </c>
      <c r="AN7" s="27">
        <v>780833.19</v>
      </c>
    </row>
    <row r="8" spans="1:40" customFormat="1" ht="24.9" customHeight="1">
      <c r="A8" s="18">
        <v>2</v>
      </c>
      <c r="B8" s="81" t="s">
        <v>29</v>
      </c>
      <c r="C8" s="26">
        <v>48366.35</v>
      </c>
      <c r="D8" s="26">
        <v>48366.35</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48366.35</v>
      </c>
      <c r="AN8" s="27">
        <v>48366.35</v>
      </c>
    </row>
    <row r="9" spans="1:40" customFormat="1" ht="24.9" customHeight="1">
      <c r="A9" s="18">
        <v>3</v>
      </c>
      <c r="B9" s="81" t="s">
        <v>32</v>
      </c>
      <c r="C9" s="26">
        <v>36296.49</v>
      </c>
      <c r="D9" s="26">
        <v>9074.1224999999977</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36296.49</v>
      </c>
      <c r="AN9" s="27">
        <v>9074.1224999999977</v>
      </c>
    </row>
    <row r="10" spans="1:40" customFormat="1"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6930.63</v>
      </c>
      <c r="AB10" s="26">
        <v>3.2100000000000364</v>
      </c>
      <c r="AC10" s="26">
        <v>0</v>
      </c>
      <c r="AD10" s="26">
        <v>0</v>
      </c>
      <c r="AE10" s="26">
        <v>0</v>
      </c>
      <c r="AF10" s="26">
        <v>0</v>
      </c>
      <c r="AG10" s="26">
        <v>0</v>
      </c>
      <c r="AH10" s="26">
        <v>0</v>
      </c>
      <c r="AI10" s="26">
        <v>0</v>
      </c>
      <c r="AJ10" s="26">
        <v>0</v>
      </c>
      <c r="AK10" s="26">
        <v>0</v>
      </c>
      <c r="AL10" s="26">
        <v>0</v>
      </c>
      <c r="AM10" s="27">
        <v>6930.63</v>
      </c>
      <c r="AN10" s="27">
        <v>3.2100000000000364</v>
      </c>
    </row>
    <row r="11" spans="1:40" customFormat="1" ht="24.9" customHeight="1">
      <c r="A11" s="18">
        <v>5</v>
      </c>
      <c r="B11" s="81" t="s">
        <v>34</v>
      </c>
      <c r="C11" s="26">
        <v>0</v>
      </c>
      <c r="D11" s="26">
        <v>0</v>
      </c>
      <c r="E11" s="26">
        <v>0</v>
      </c>
      <c r="F11" s="26">
        <v>0</v>
      </c>
      <c r="G11" s="26">
        <v>0</v>
      </c>
      <c r="H11" s="26">
        <v>0</v>
      </c>
      <c r="I11" s="26">
        <v>0</v>
      </c>
      <c r="J11" s="26">
        <v>0</v>
      </c>
      <c r="K11" s="26">
        <v>5261.7800000000007</v>
      </c>
      <c r="L11" s="26">
        <v>5261.7800000000007</v>
      </c>
      <c r="M11" s="26">
        <v>0</v>
      </c>
      <c r="N11" s="26">
        <v>0</v>
      </c>
      <c r="O11" s="26">
        <v>0</v>
      </c>
      <c r="P11" s="26">
        <v>0</v>
      </c>
      <c r="Q11" s="26">
        <v>0</v>
      </c>
      <c r="R11" s="26">
        <v>0</v>
      </c>
      <c r="S11" s="26">
        <v>0</v>
      </c>
      <c r="T11" s="26">
        <v>0</v>
      </c>
      <c r="U11" s="26">
        <v>0</v>
      </c>
      <c r="V11" s="26">
        <v>0</v>
      </c>
      <c r="W11" s="26">
        <v>0</v>
      </c>
      <c r="X11" s="26">
        <v>0</v>
      </c>
      <c r="Y11" s="26">
        <v>0</v>
      </c>
      <c r="Z11" s="26">
        <v>0</v>
      </c>
      <c r="AA11" s="26">
        <v>1.1368683772161603E-12</v>
      </c>
      <c r="AB11" s="26">
        <v>-1.0231815394945443E-12</v>
      </c>
      <c r="AC11" s="26">
        <v>0</v>
      </c>
      <c r="AD11" s="26">
        <v>0</v>
      </c>
      <c r="AE11" s="26">
        <v>0</v>
      </c>
      <c r="AF11" s="26">
        <v>0</v>
      </c>
      <c r="AG11" s="26">
        <v>0</v>
      </c>
      <c r="AH11" s="26">
        <v>0</v>
      </c>
      <c r="AI11" s="26">
        <v>0</v>
      </c>
      <c r="AJ11" s="26">
        <v>0</v>
      </c>
      <c r="AK11" s="26">
        <v>0</v>
      </c>
      <c r="AL11" s="26">
        <v>0</v>
      </c>
      <c r="AM11" s="27">
        <v>5261.7800000000016</v>
      </c>
      <c r="AN11" s="27">
        <v>5261.78</v>
      </c>
    </row>
    <row r="12" spans="1:40" customFormat="1" ht="24.9" customHeight="1">
      <c r="A12" s="18">
        <v>6</v>
      </c>
      <c r="B12" s="81"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96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28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3" t="s">
        <v>22</v>
      </c>
      <c r="C25" s="31">
        <v>84662.84</v>
      </c>
      <c r="D25" s="31">
        <v>57440.472499999996</v>
      </c>
      <c r="E25" s="31">
        <v>0</v>
      </c>
      <c r="F25" s="31">
        <v>0</v>
      </c>
      <c r="G25" s="31">
        <v>0</v>
      </c>
      <c r="H25" s="31">
        <v>0</v>
      </c>
      <c r="I25" s="31">
        <v>780833.19</v>
      </c>
      <c r="J25" s="31">
        <v>780833.19</v>
      </c>
      <c r="K25" s="31">
        <v>5261.7800000000007</v>
      </c>
      <c r="L25" s="31">
        <v>5261.7800000000007</v>
      </c>
      <c r="M25" s="31">
        <v>0</v>
      </c>
      <c r="N25" s="31">
        <v>0</v>
      </c>
      <c r="O25" s="31">
        <v>0</v>
      </c>
      <c r="P25" s="31">
        <v>0</v>
      </c>
      <c r="Q25" s="31">
        <v>0</v>
      </c>
      <c r="R25" s="31">
        <v>0</v>
      </c>
      <c r="S25" s="31">
        <v>0</v>
      </c>
      <c r="T25" s="31">
        <v>0</v>
      </c>
      <c r="U25" s="31">
        <v>0</v>
      </c>
      <c r="V25" s="31">
        <v>0</v>
      </c>
      <c r="W25" s="31">
        <v>0</v>
      </c>
      <c r="X25" s="31">
        <v>0</v>
      </c>
      <c r="Y25" s="31">
        <v>0</v>
      </c>
      <c r="Z25" s="31">
        <v>0</v>
      </c>
      <c r="AA25" s="31">
        <v>6930.630000000001</v>
      </c>
      <c r="AB25" s="31">
        <v>3.2099999999990132</v>
      </c>
      <c r="AC25" s="31">
        <v>0</v>
      </c>
      <c r="AD25" s="31">
        <v>0</v>
      </c>
      <c r="AE25" s="31">
        <v>0</v>
      </c>
      <c r="AF25" s="31">
        <v>0</v>
      </c>
      <c r="AG25" s="31">
        <v>0</v>
      </c>
      <c r="AH25" s="31">
        <v>0</v>
      </c>
      <c r="AI25" s="31">
        <v>0</v>
      </c>
      <c r="AJ25" s="31">
        <v>0</v>
      </c>
      <c r="AK25" s="31">
        <v>0</v>
      </c>
      <c r="AL25" s="31">
        <v>0</v>
      </c>
      <c r="AM25" s="28">
        <v>877688.44</v>
      </c>
      <c r="AN25" s="28">
        <v>843538.65249999985</v>
      </c>
    </row>
    <row r="27" spans="1:40" s="54" customFormat="1" ht="14.4">
      <c r="B27" s="54" t="s">
        <v>47</v>
      </c>
    </row>
    <row r="28" spans="1:40" s="54" customFormat="1" ht="14.4">
      <c r="B28" s="54" t="s">
        <v>81</v>
      </c>
    </row>
    <row r="29" spans="1:40" s="54" customFormat="1" ht="14.4"/>
    <row r="30" spans="1:40" s="54" customFormat="1" ht="14.4">
      <c r="B30" s="54" t="s">
        <v>82</v>
      </c>
    </row>
    <row r="31" spans="1:40" s="54" customFormat="1" ht="14.4">
      <c r="B31" s="54" t="s">
        <v>83</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AD19"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3" t="s">
        <v>84</v>
      </c>
      <c r="B1" s="103"/>
      <c r="C1" s="103"/>
      <c r="D1" s="103"/>
      <c r="E1" s="103"/>
      <c r="F1" s="103"/>
      <c r="G1" s="103"/>
      <c r="H1" s="103"/>
      <c r="I1" s="103"/>
      <c r="J1" s="103"/>
      <c r="K1" s="103"/>
      <c r="L1" s="103"/>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2022 - 30 June 2022</v>
      </c>
      <c r="B3" s="62"/>
      <c r="C3" s="62"/>
      <c r="D3" s="62"/>
      <c r="E3" s="62"/>
      <c r="F3" s="62"/>
      <c r="G3" s="62"/>
      <c r="H3" s="62"/>
      <c r="I3" s="62"/>
      <c r="J3" s="62"/>
      <c r="K3" s="62"/>
      <c r="L3" s="62"/>
    </row>
    <row r="4" spans="1:40" s="54" customFormat="1" ht="15" customHeight="1">
      <c r="A4" s="42" t="s">
        <v>71</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90" t="s">
        <v>0</v>
      </c>
      <c r="B5" s="90" t="s">
        <v>3</v>
      </c>
      <c r="C5" s="104" t="s">
        <v>4</v>
      </c>
      <c r="D5" s="104"/>
      <c r="E5" s="100" t="s">
        <v>5</v>
      </c>
      <c r="F5" s="101"/>
      <c r="G5" s="100" t="s">
        <v>6</v>
      </c>
      <c r="H5" s="101"/>
      <c r="I5" s="100" t="s">
        <v>7</v>
      </c>
      <c r="J5" s="101"/>
      <c r="K5" s="100" t="s">
        <v>8</v>
      </c>
      <c r="L5" s="101"/>
      <c r="M5" s="100" t="s">
        <v>9</v>
      </c>
      <c r="N5" s="101"/>
      <c r="O5" s="100" t="s">
        <v>10</v>
      </c>
      <c r="P5" s="101"/>
      <c r="Q5" s="100" t="s">
        <v>11</v>
      </c>
      <c r="R5" s="101"/>
      <c r="S5" s="100" t="s">
        <v>12</v>
      </c>
      <c r="T5" s="101"/>
      <c r="U5" s="100" t="s">
        <v>13</v>
      </c>
      <c r="V5" s="101"/>
      <c r="W5" s="100" t="s">
        <v>14</v>
      </c>
      <c r="X5" s="101"/>
      <c r="Y5" s="100" t="s">
        <v>15</v>
      </c>
      <c r="Z5" s="101"/>
      <c r="AA5" s="100" t="s">
        <v>16</v>
      </c>
      <c r="AB5" s="101"/>
      <c r="AC5" s="100" t="s">
        <v>17</v>
      </c>
      <c r="AD5" s="101"/>
      <c r="AE5" s="93" t="s">
        <v>18</v>
      </c>
      <c r="AF5" s="95"/>
      <c r="AG5" s="93" t="s">
        <v>19</v>
      </c>
      <c r="AH5" s="95"/>
      <c r="AI5" s="105" t="s">
        <v>20</v>
      </c>
      <c r="AJ5" s="106"/>
      <c r="AK5" s="105" t="s">
        <v>21</v>
      </c>
      <c r="AL5" s="106"/>
      <c r="AM5" s="105" t="s">
        <v>22</v>
      </c>
      <c r="AN5" s="106"/>
    </row>
    <row r="6" spans="1:40" s="54" customFormat="1" ht="93" customHeight="1">
      <c r="A6" s="92"/>
      <c r="B6" s="92"/>
      <c r="C6" s="53" t="s">
        <v>63</v>
      </c>
      <c r="D6" s="53" t="s">
        <v>64</v>
      </c>
      <c r="E6" s="53" t="s">
        <v>63</v>
      </c>
      <c r="F6" s="53" t="s">
        <v>64</v>
      </c>
      <c r="G6" s="53" t="s">
        <v>63</v>
      </c>
      <c r="H6" s="53" t="s">
        <v>64</v>
      </c>
      <c r="I6" s="53" t="s">
        <v>63</v>
      </c>
      <c r="J6" s="53" t="s">
        <v>64</v>
      </c>
      <c r="K6" s="53" t="s">
        <v>63</v>
      </c>
      <c r="L6" s="53" t="s">
        <v>64</v>
      </c>
      <c r="M6" s="53" t="s">
        <v>63</v>
      </c>
      <c r="N6" s="53" t="s">
        <v>64</v>
      </c>
      <c r="O6" s="53" t="s">
        <v>63</v>
      </c>
      <c r="P6" s="53" t="s">
        <v>64</v>
      </c>
      <c r="Q6" s="53" t="s">
        <v>63</v>
      </c>
      <c r="R6" s="53" t="s">
        <v>64</v>
      </c>
      <c r="S6" s="53" t="s">
        <v>63</v>
      </c>
      <c r="T6" s="53" t="s">
        <v>64</v>
      </c>
      <c r="U6" s="53" t="s">
        <v>63</v>
      </c>
      <c r="V6" s="53" t="s">
        <v>64</v>
      </c>
      <c r="W6" s="53" t="s">
        <v>63</v>
      </c>
      <c r="X6" s="53" t="s">
        <v>64</v>
      </c>
      <c r="Y6" s="53" t="s">
        <v>63</v>
      </c>
      <c r="Z6" s="53" t="s">
        <v>64</v>
      </c>
      <c r="AA6" s="53" t="s">
        <v>63</v>
      </c>
      <c r="AB6" s="53" t="s">
        <v>64</v>
      </c>
      <c r="AC6" s="53" t="s">
        <v>63</v>
      </c>
      <c r="AD6" s="53" t="s">
        <v>64</v>
      </c>
      <c r="AE6" s="53" t="s">
        <v>63</v>
      </c>
      <c r="AF6" s="53" t="s">
        <v>64</v>
      </c>
      <c r="AG6" s="53" t="s">
        <v>63</v>
      </c>
      <c r="AH6" s="53" t="s">
        <v>64</v>
      </c>
      <c r="AI6" s="53" t="s">
        <v>63</v>
      </c>
      <c r="AJ6" s="53" t="s">
        <v>64</v>
      </c>
      <c r="AK6" s="53" t="s">
        <v>63</v>
      </c>
      <c r="AL6" s="53" t="s">
        <v>64</v>
      </c>
      <c r="AM6" s="53" t="s">
        <v>63</v>
      </c>
      <c r="AN6" s="53" t="s">
        <v>64</v>
      </c>
    </row>
    <row r="7" spans="1:40" ht="24.9" customHeight="1">
      <c r="A7" s="18">
        <v>1</v>
      </c>
      <c r="B7" s="81" t="s">
        <v>87</v>
      </c>
      <c r="C7" s="26">
        <v>0</v>
      </c>
      <c r="D7" s="26">
        <v>0</v>
      </c>
      <c r="E7" s="26">
        <v>0</v>
      </c>
      <c r="F7" s="26">
        <v>0</v>
      </c>
      <c r="G7" s="26">
        <v>0</v>
      </c>
      <c r="H7" s="26">
        <v>0</v>
      </c>
      <c r="I7" s="26">
        <v>720833.19</v>
      </c>
      <c r="J7" s="26">
        <v>720833.19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720833.19</v>
      </c>
      <c r="AN7" s="27">
        <v>720833.19</v>
      </c>
    </row>
    <row r="8" spans="1:40" ht="24.9" customHeight="1">
      <c r="A8" s="18">
        <v>2</v>
      </c>
      <c r="B8" s="81" t="s">
        <v>29</v>
      </c>
      <c r="C8" s="26">
        <v>229228.18484100007</v>
      </c>
      <c r="D8" s="26">
        <v>229228.18484100007</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-2743.58</v>
      </c>
      <c r="AJ8" s="26">
        <v>-2743.58</v>
      </c>
      <c r="AK8" s="26">
        <v>0</v>
      </c>
      <c r="AL8" s="26">
        <v>0</v>
      </c>
      <c r="AM8" s="27">
        <v>226484.60484100008</v>
      </c>
      <c r="AN8" s="27">
        <v>226484.60484100008</v>
      </c>
    </row>
    <row r="9" spans="1:40" ht="24.9" customHeight="1">
      <c r="A9" s="18">
        <v>3</v>
      </c>
      <c r="B9" s="81" t="s">
        <v>32</v>
      </c>
      <c r="C9" s="26">
        <v>36296.49</v>
      </c>
      <c r="D9" s="26">
        <v>9074.1224999999977</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36296.49</v>
      </c>
      <c r="AN9" s="27">
        <v>9074.1224999999977</v>
      </c>
    </row>
    <row r="10" spans="1:40"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6933.59</v>
      </c>
      <c r="AB10" s="26">
        <v>6.1700000000000728</v>
      </c>
      <c r="AC10" s="26">
        <v>0</v>
      </c>
      <c r="AD10" s="26">
        <v>0</v>
      </c>
      <c r="AE10" s="26">
        <v>0</v>
      </c>
      <c r="AF10" s="26">
        <v>0</v>
      </c>
      <c r="AG10" s="26">
        <v>0</v>
      </c>
      <c r="AH10" s="26">
        <v>0</v>
      </c>
      <c r="AI10" s="26">
        <v>0</v>
      </c>
      <c r="AJ10" s="26">
        <v>0</v>
      </c>
      <c r="AK10" s="26">
        <v>0</v>
      </c>
      <c r="AL10" s="26">
        <v>0</v>
      </c>
      <c r="AM10" s="27">
        <v>6933.59</v>
      </c>
      <c r="AN10" s="27">
        <v>6.1700000000000728</v>
      </c>
    </row>
    <row r="11" spans="1:40" ht="24.9" customHeight="1">
      <c r="A11" s="18">
        <v>5</v>
      </c>
      <c r="B11" s="81" t="s">
        <v>34</v>
      </c>
      <c r="C11" s="26">
        <v>0</v>
      </c>
      <c r="D11" s="26">
        <v>0</v>
      </c>
      <c r="E11" s="26">
        <v>0</v>
      </c>
      <c r="F11" s="26">
        <v>0</v>
      </c>
      <c r="G11" s="26">
        <v>0</v>
      </c>
      <c r="H11" s="26">
        <v>0</v>
      </c>
      <c r="I11" s="26">
        <v>0</v>
      </c>
      <c r="J11" s="26">
        <v>0</v>
      </c>
      <c r="K11" s="26">
        <v>3967.76</v>
      </c>
      <c r="L11" s="26">
        <v>3967.76</v>
      </c>
      <c r="M11" s="26">
        <v>0</v>
      </c>
      <c r="N11" s="26">
        <v>0</v>
      </c>
      <c r="O11" s="26">
        <v>0</v>
      </c>
      <c r="P11" s="26">
        <v>0</v>
      </c>
      <c r="Q11" s="26">
        <v>0</v>
      </c>
      <c r="R11" s="26">
        <v>0</v>
      </c>
      <c r="S11" s="26">
        <v>0</v>
      </c>
      <c r="T11" s="26">
        <v>0</v>
      </c>
      <c r="U11" s="26">
        <v>0</v>
      </c>
      <c r="V11" s="26">
        <v>0</v>
      </c>
      <c r="W11" s="26">
        <v>0</v>
      </c>
      <c r="X11" s="26">
        <v>0</v>
      </c>
      <c r="Y11" s="26">
        <v>0</v>
      </c>
      <c r="Z11" s="26">
        <v>0</v>
      </c>
      <c r="AA11" s="26">
        <v>-1014.22</v>
      </c>
      <c r="AB11" s="26">
        <v>-119.62</v>
      </c>
      <c r="AC11" s="26">
        <v>0</v>
      </c>
      <c r="AD11" s="26">
        <v>0</v>
      </c>
      <c r="AE11" s="26">
        <v>0</v>
      </c>
      <c r="AF11" s="26">
        <v>0</v>
      </c>
      <c r="AG11" s="26">
        <v>0</v>
      </c>
      <c r="AH11" s="26">
        <v>0</v>
      </c>
      <c r="AI11" s="26">
        <v>0</v>
      </c>
      <c r="AJ11" s="26">
        <v>0</v>
      </c>
      <c r="AK11" s="26">
        <v>0</v>
      </c>
      <c r="AL11" s="26">
        <v>0</v>
      </c>
      <c r="AM11" s="27">
        <v>2953.54</v>
      </c>
      <c r="AN11" s="27">
        <v>3848.1400000000003</v>
      </c>
    </row>
    <row r="12" spans="1:40" ht="24.9" customHeight="1">
      <c r="A12" s="18">
        <v>6</v>
      </c>
      <c r="B12" s="81"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96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38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28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81"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3" t="s">
        <v>22</v>
      </c>
      <c r="C25" s="28">
        <v>265524.67484100006</v>
      </c>
      <c r="D25" s="28">
        <v>238302.30734100007</v>
      </c>
      <c r="E25" s="28">
        <v>0</v>
      </c>
      <c r="F25" s="28">
        <v>0</v>
      </c>
      <c r="G25" s="28">
        <v>0</v>
      </c>
      <c r="H25" s="28">
        <v>0</v>
      </c>
      <c r="I25" s="28">
        <v>720833.19</v>
      </c>
      <c r="J25" s="28">
        <v>720833.19</v>
      </c>
      <c r="K25" s="28">
        <v>3967.76</v>
      </c>
      <c r="L25" s="28">
        <v>3967.76</v>
      </c>
      <c r="M25" s="28">
        <v>0</v>
      </c>
      <c r="N25" s="28">
        <v>0</v>
      </c>
      <c r="O25" s="28">
        <v>0</v>
      </c>
      <c r="P25" s="28">
        <v>0</v>
      </c>
      <c r="Q25" s="28">
        <v>0</v>
      </c>
      <c r="R25" s="28">
        <v>0</v>
      </c>
      <c r="S25" s="28">
        <v>0</v>
      </c>
      <c r="T25" s="28">
        <v>0</v>
      </c>
      <c r="U25" s="28">
        <v>0</v>
      </c>
      <c r="V25" s="28">
        <v>0</v>
      </c>
      <c r="W25" s="28">
        <v>0</v>
      </c>
      <c r="X25" s="28">
        <v>0</v>
      </c>
      <c r="Y25" s="28">
        <v>0</v>
      </c>
      <c r="Z25" s="28">
        <v>0</v>
      </c>
      <c r="AA25" s="28">
        <v>5919.37</v>
      </c>
      <c r="AB25" s="28">
        <v>-113.44999999999993</v>
      </c>
      <c r="AC25" s="28">
        <v>0</v>
      </c>
      <c r="AD25" s="28">
        <v>0</v>
      </c>
      <c r="AE25" s="28">
        <v>0</v>
      </c>
      <c r="AF25" s="28">
        <v>0</v>
      </c>
      <c r="AG25" s="28">
        <v>0</v>
      </c>
      <c r="AH25" s="28">
        <v>0</v>
      </c>
      <c r="AI25" s="28">
        <v>-2743.58</v>
      </c>
      <c r="AJ25" s="28">
        <v>-2743.58</v>
      </c>
      <c r="AK25" s="28">
        <v>0</v>
      </c>
      <c r="AL25" s="28">
        <v>0</v>
      </c>
      <c r="AM25" s="28">
        <v>993501.41484099999</v>
      </c>
      <c r="AN25" s="28">
        <v>960246.22734099999</v>
      </c>
    </row>
    <row r="26" spans="1:40" s="54" customFormat="1" ht="14.4">
      <c r="B26" s="55" t="s">
        <v>47</v>
      </c>
      <c r="C26" s="70"/>
      <c r="D26" s="70"/>
      <c r="E26" s="70"/>
      <c r="F26" s="70"/>
      <c r="G26" s="70"/>
      <c r="H26" s="70"/>
      <c r="I26" s="70"/>
      <c r="J26" s="70"/>
      <c r="K26" s="70"/>
      <c r="L26" s="70"/>
      <c r="M26" s="70"/>
      <c r="N26" s="70"/>
    </row>
    <row r="27" spans="1:40" s="54" customFormat="1" ht="14.4">
      <c r="B27" s="102" t="s">
        <v>92</v>
      </c>
      <c r="C27" s="102"/>
      <c r="D27" s="102"/>
      <c r="E27" s="102"/>
      <c r="F27" s="102"/>
      <c r="G27" s="102"/>
      <c r="H27" s="102"/>
      <c r="I27" s="102"/>
      <c r="J27" s="102"/>
      <c r="K27" s="102"/>
      <c r="L27" s="102"/>
      <c r="M27" s="102"/>
      <c r="N27" s="102"/>
    </row>
    <row r="28" spans="1:40" s="54" customFormat="1" ht="14.4">
      <c r="B28" s="102"/>
      <c r="C28" s="102"/>
      <c r="D28" s="102"/>
      <c r="E28" s="102"/>
      <c r="F28" s="102"/>
      <c r="G28" s="102"/>
      <c r="H28" s="102"/>
      <c r="I28" s="102"/>
      <c r="J28" s="102"/>
      <c r="K28" s="102"/>
      <c r="L28" s="102"/>
      <c r="M28" s="102"/>
      <c r="N28" s="102"/>
    </row>
    <row r="29" spans="1:40" s="54" customFormat="1" ht="9" customHeight="1">
      <c r="B29" s="71"/>
      <c r="C29" s="71"/>
      <c r="D29" s="71"/>
      <c r="E29" s="71"/>
      <c r="F29" s="71"/>
      <c r="G29" s="71"/>
      <c r="H29" s="71"/>
      <c r="I29" s="71"/>
      <c r="J29" s="71"/>
      <c r="K29" s="71"/>
      <c r="L29" s="71"/>
      <c r="M29" s="71"/>
      <c r="N29" s="71"/>
    </row>
    <row r="30" spans="1:40" s="54" customFormat="1" ht="14.4">
      <c r="B30" s="61" t="s">
        <v>85</v>
      </c>
    </row>
    <row r="31" spans="1:40" s="54" customFormat="1" ht="14.4">
      <c r="B31" s="61" t="s">
        <v>66</v>
      </c>
    </row>
    <row r="32" spans="1:40">
      <c r="AM32" s="15"/>
      <c r="AN32" s="15"/>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4" sqref="A4"/>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9" t="s">
        <v>95</v>
      </c>
      <c r="B2" s="109"/>
      <c r="C2" s="109"/>
      <c r="D2" s="109"/>
    </row>
    <row r="3" spans="1:5" ht="12.75" customHeight="1">
      <c r="A3" s="109"/>
      <c r="B3" s="109"/>
      <c r="C3" s="109"/>
      <c r="D3" s="109"/>
      <c r="E3" s="2"/>
    </row>
    <row r="4" spans="1:5">
      <c r="A4" s="109"/>
      <c r="B4" s="109"/>
      <c r="C4" s="109"/>
      <c r="D4" s="109"/>
      <c r="E4" s="2"/>
    </row>
    <row r="5" spans="1:5" ht="14.4">
      <c r="A5" s="78"/>
      <c r="B5" s="78"/>
      <c r="C5" s="78"/>
      <c r="D5" s="78"/>
    </row>
    <row r="6" spans="1:5" ht="43.5" customHeight="1">
      <c r="A6" s="73" t="s">
        <v>0</v>
      </c>
      <c r="B6" s="73" t="s">
        <v>67</v>
      </c>
      <c r="C6" s="73" t="s">
        <v>68</v>
      </c>
      <c r="D6" s="73" t="s">
        <v>69</v>
      </c>
    </row>
    <row r="7" spans="1:5" ht="27" customHeight="1">
      <c r="A7" s="6">
        <v>1</v>
      </c>
      <c r="B7" s="74" t="s">
        <v>4</v>
      </c>
      <c r="C7" s="30">
        <f>HLOOKUP(B7,'Accept. Re Prem. &amp; Retrocession'!$4:$24,21,FALSE)</f>
        <v>670899.29255798995</v>
      </c>
      <c r="D7" s="24">
        <f>C7/$C$25</f>
        <v>0.23621388898588636</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23604.270750000003</v>
      </c>
      <c r="D10" s="24">
        <f t="shared" si="0"/>
        <v>8.3107206288362077E-3</v>
      </c>
    </row>
    <row r="11" spans="1:5" ht="27" customHeight="1">
      <c r="A11" s="6">
        <v>5</v>
      </c>
      <c r="B11" s="74" t="s">
        <v>8</v>
      </c>
      <c r="C11" s="30">
        <f>HLOOKUP(B11,'Accept. Re Prem. &amp; Retrocession'!$4:$24,21,FALSE)</f>
        <v>15618.104880000001</v>
      </c>
      <c r="D11" s="24">
        <f t="shared" si="0"/>
        <v>5.4989077097221239E-3</v>
      </c>
    </row>
    <row r="12" spans="1:5" ht="27" customHeight="1">
      <c r="A12" s="6">
        <v>6</v>
      </c>
      <c r="B12" s="74" t="s">
        <v>9</v>
      </c>
      <c r="C12" s="30">
        <f>HLOOKUP(B12,'Accept. Re Prem. &amp; Retrocession'!$4:$24,21,FALSE)</f>
        <v>0</v>
      </c>
      <c r="D12" s="24">
        <f t="shared" si="0"/>
        <v>0</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30714.163199999999</v>
      </c>
      <c r="D16" s="24">
        <f t="shared" si="0"/>
        <v>1.0814010413928245E-2</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26519.173215999999</v>
      </c>
      <c r="D18" s="24">
        <f t="shared" si="0"/>
        <v>9.3370154172584124E-3</v>
      </c>
    </row>
    <row r="19" spans="1:4" ht="27" customHeight="1">
      <c r="A19" s="6">
        <v>13</v>
      </c>
      <c r="B19" s="74" t="s">
        <v>16</v>
      </c>
      <c r="C19" s="30">
        <f>HLOOKUP(B19,'Accept. Re Prem. &amp; Retrocession'!$4:$24,21,FALSE)</f>
        <v>1239413.0000955099</v>
      </c>
      <c r="D19" s="24">
        <f t="shared" si="0"/>
        <v>0.43637930172197864</v>
      </c>
    </row>
    <row r="20" spans="1:4" ht="27" customHeight="1">
      <c r="A20" s="6">
        <v>14</v>
      </c>
      <c r="B20" s="74" t="s">
        <v>17</v>
      </c>
      <c r="C20" s="30">
        <f>HLOOKUP(B20,'Accept. Re Prem. &amp; Retrocession'!$4:$24,21,FALSE)</f>
        <v>1250.7737990000001</v>
      </c>
      <c r="D20" s="24">
        <f t="shared" si="0"/>
        <v>4.4037927388022066E-4</v>
      </c>
    </row>
    <row r="21" spans="1:4" ht="27" customHeight="1">
      <c r="A21" s="6">
        <v>15</v>
      </c>
      <c r="B21" s="74" t="s">
        <v>18</v>
      </c>
      <c r="C21" s="30">
        <f>HLOOKUP(B21,'Accept. Re Prem. &amp; Retrocession'!$4:$24,21,FALSE)</f>
        <v>40</v>
      </c>
      <c r="D21" s="24">
        <f t="shared" si="0"/>
        <v>1.4083418575998509E-5</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832160.71679999994</v>
      </c>
      <c r="D23" s="24">
        <f>C23/$C$25</f>
        <v>0.29299169242993384</v>
      </c>
    </row>
    <row r="24" spans="1:4" ht="27" customHeight="1">
      <c r="A24" s="6">
        <v>18</v>
      </c>
      <c r="B24" s="74" t="s">
        <v>21</v>
      </c>
      <c r="C24" s="30">
        <f>HLOOKUP(B24,'Accept. Re Prem. &amp; Retrocession'!$4:$24,21,FALSE)</f>
        <v>0</v>
      </c>
      <c r="D24" s="24">
        <f>C24/$C$25</f>
        <v>0</v>
      </c>
    </row>
    <row r="25" spans="1:4" ht="27" customHeight="1">
      <c r="A25" s="3"/>
      <c r="B25" s="75" t="s">
        <v>22</v>
      </c>
      <c r="C25" s="22">
        <f>SUM(C7:C24)</f>
        <v>2840219.4952984997</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A4" sqref="A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2022 - 30 June 2022</v>
      </c>
      <c r="B2" s="41"/>
    </row>
    <row r="3" spans="1:11" s="42" customFormat="1" ht="18" customHeight="1">
      <c r="A3" s="47" t="s">
        <v>2</v>
      </c>
      <c r="B3" s="41"/>
    </row>
    <row r="4" spans="1:11" s="42" customFormat="1" ht="89.25" customHeight="1">
      <c r="A4" s="48" t="s">
        <v>0</v>
      </c>
      <c r="B4" s="48" t="s">
        <v>3</v>
      </c>
      <c r="C4" s="49" t="s">
        <v>8</v>
      </c>
      <c r="D4" s="49" t="s">
        <v>41</v>
      </c>
      <c r="E4" s="49" t="s">
        <v>42</v>
      </c>
      <c r="F4" s="44" t="s">
        <v>43</v>
      </c>
      <c r="G4" s="44" t="s">
        <v>13</v>
      </c>
      <c r="H4" s="50" t="s">
        <v>22</v>
      </c>
    </row>
    <row r="5" spans="1:11" ht="24.9" customHeight="1">
      <c r="A5" s="18">
        <v>1</v>
      </c>
      <c r="B5" s="81" t="s">
        <v>29</v>
      </c>
      <c r="C5" s="26">
        <v>10600</v>
      </c>
      <c r="D5" s="26">
        <v>0</v>
      </c>
      <c r="E5" s="26">
        <v>358626</v>
      </c>
      <c r="F5" s="26">
        <v>12</v>
      </c>
      <c r="G5" s="26">
        <v>2</v>
      </c>
      <c r="H5" s="27">
        <v>369240</v>
      </c>
      <c r="K5" s="37"/>
    </row>
    <row r="6" spans="1:11" s="9" customFormat="1" ht="24.9" customHeight="1">
      <c r="A6" s="18">
        <v>2</v>
      </c>
      <c r="B6" s="81" t="s">
        <v>32</v>
      </c>
      <c r="C6" s="26">
        <v>14259</v>
      </c>
      <c r="D6" s="26">
        <v>0</v>
      </c>
      <c r="E6" s="26">
        <v>347458</v>
      </c>
      <c r="F6" s="26">
        <v>0</v>
      </c>
      <c r="G6" s="26">
        <v>1</v>
      </c>
      <c r="H6" s="27">
        <v>361718</v>
      </c>
      <c r="J6" s="10"/>
      <c r="K6" s="37"/>
    </row>
    <row r="7" spans="1:11" ht="24.9" customHeight="1">
      <c r="A7" s="18">
        <v>3</v>
      </c>
      <c r="B7" s="81" t="s">
        <v>30</v>
      </c>
      <c r="C7" s="26">
        <v>11696</v>
      </c>
      <c r="D7" s="26">
        <v>0</v>
      </c>
      <c r="E7" s="26">
        <v>346074</v>
      </c>
      <c r="F7" s="26">
        <v>0</v>
      </c>
      <c r="G7" s="26">
        <v>3</v>
      </c>
      <c r="H7" s="27">
        <v>357773</v>
      </c>
      <c r="K7" s="37"/>
    </row>
    <row r="8" spans="1:11" ht="24.9" customHeight="1">
      <c r="A8" s="18">
        <v>4</v>
      </c>
      <c r="B8" s="81" t="s">
        <v>89</v>
      </c>
      <c r="C8" s="26">
        <v>6046</v>
      </c>
      <c r="D8" s="26">
        <v>0</v>
      </c>
      <c r="E8" s="26">
        <v>338508</v>
      </c>
      <c r="F8" s="26">
        <v>0</v>
      </c>
      <c r="G8" s="26">
        <v>0</v>
      </c>
      <c r="H8" s="27">
        <v>344554</v>
      </c>
      <c r="K8" s="37"/>
    </row>
    <row r="9" spans="1:11" ht="24.9" customHeight="1">
      <c r="A9" s="18">
        <v>5</v>
      </c>
      <c r="B9" s="81" t="s">
        <v>96</v>
      </c>
      <c r="C9" s="26">
        <v>5492</v>
      </c>
      <c r="D9" s="26">
        <v>0</v>
      </c>
      <c r="E9" s="26">
        <v>338372</v>
      </c>
      <c r="F9" s="26">
        <v>0</v>
      </c>
      <c r="G9" s="26">
        <v>0</v>
      </c>
      <c r="H9" s="27">
        <v>343864</v>
      </c>
      <c r="K9" s="37"/>
    </row>
    <row r="10" spans="1:11" ht="24.9" customHeight="1">
      <c r="A10" s="18">
        <v>6</v>
      </c>
      <c r="B10" s="81" t="s">
        <v>35</v>
      </c>
      <c r="C10" s="26">
        <v>4929</v>
      </c>
      <c r="D10" s="26">
        <v>0</v>
      </c>
      <c r="E10" s="26">
        <v>337799</v>
      </c>
      <c r="F10" s="26">
        <v>8</v>
      </c>
      <c r="G10" s="26">
        <v>2</v>
      </c>
      <c r="H10" s="27">
        <v>342738</v>
      </c>
      <c r="K10" s="37"/>
    </row>
    <row r="11" spans="1:11" ht="24.9" customHeight="1">
      <c r="A11" s="18">
        <v>7</v>
      </c>
      <c r="B11" s="81" t="s">
        <v>34</v>
      </c>
      <c r="C11" s="26">
        <v>3515</v>
      </c>
      <c r="D11" s="26">
        <v>0</v>
      </c>
      <c r="E11" s="26">
        <v>336793</v>
      </c>
      <c r="F11" s="26">
        <v>0</v>
      </c>
      <c r="G11" s="26">
        <v>0</v>
      </c>
      <c r="H11" s="27">
        <v>340308</v>
      </c>
      <c r="K11" s="37"/>
    </row>
    <row r="12" spans="1:11" ht="24.9" customHeight="1">
      <c r="A12" s="18">
        <v>8</v>
      </c>
      <c r="B12" s="81" t="s">
        <v>33</v>
      </c>
      <c r="C12" s="26">
        <v>3573</v>
      </c>
      <c r="D12" s="26">
        <v>0</v>
      </c>
      <c r="E12" s="26">
        <v>336507</v>
      </c>
      <c r="F12" s="26">
        <v>1</v>
      </c>
      <c r="G12" s="26">
        <v>0</v>
      </c>
      <c r="H12" s="27">
        <v>340081</v>
      </c>
      <c r="K12" s="37"/>
    </row>
    <row r="13" spans="1:11" ht="24.9" customHeight="1">
      <c r="A13" s="18">
        <v>9</v>
      </c>
      <c r="B13" s="81" t="s">
        <v>86</v>
      </c>
      <c r="C13" s="26">
        <v>2800</v>
      </c>
      <c r="D13" s="26">
        <v>0</v>
      </c>
      <c r="E13" s="26">
        <v>335579</v>
      </c>
      <c r="F13" s="26">
        <v>0</v>
      </c>
      <c r="G13" s="26">
        <v>0</v>
      </c>
      <c r="H13" s="27">
        <v>338379</v>
      </c>
      <c r="K13" s="37"/>
    </row>
    <row r="14" spans="1:11" ht="24.9" customHeight="1">
      <c r="A14" s="18">
        <v>10</v>
      </c>
      <c r="B14" s="81" t="s">
        <v>31</v>
      </c>
      <c r="C14" s="26">
        <v>2758</v>
      </c>
      <c r="D14" s="26">
        <v>0</v>
      </c>
      <c r="E14" s="26">
        <v>335617</v>
      </c>
      <c r="F14" s="26">
        <v>2</v>
      </c>
      <c r="G14" s="26">
        <v>0</v>
      </c>
      <c r="H14" s="27">
        <v>338377</v>
      </c>
      <c r="K14" s="37"/>
    </row>
    <row r="15" spans="1:11" ht="24.9" customHeight="1">
      <c r="A15" s="18">
        <v>11</v>
      </c>
      <c r="B15" s="81" t="s">
        <v>37</v>
      </c>
      <c r="C15" s="26">
        <v>1295</v>
      </c>
      <c r="D15" s="26">
        <v>0</v>
      </c>
      <c r="E15" s="26">
        <v>334154</v>
      </c>
      <c r="F15" s="26">
        <v>0</v>
      </c>
      <c r="G15" s="26">
        <v>0</v>
      </c>
      <c r="H15" s="27">
        <v>335449</v>
      </c>
      <c r="K15" s="37"/>
    </row>
    <row r="16" spans="1:11" ht="24.9" customHeight="1">
      <c r="A16" s="18">
        <v>12</v>
      </c>
      <c r="B16" s="81" t="s">
        <v>36</v>
      </c>
      <c r="C16" s="26">
        <v>1111</v>
      </c>
      <c r="D16" s="26">
        <v>0</v>
      </c>
      <c r="E16" s="26">
        <v>333943</v>
      </c>
      <c r="F16" s="26">
        <v>0</v>
      </c>
      <c r="G16" s="26">
        <v>0</v>
      </c>
      <c r="H16" s="27">
        <v>335054</v>
      </c>
      <c r="K16" s="37"/>
    </row>
    <row r="17" spans="1:11" ht="24.9" customHeight="1">
      <c r="A17" s="18">
        <v>13</v>
      </c>
      <c r="B17" s="81" t="s">
        <v>90</v>
      </c>
      <c r="C17" s="26">
        <v>1398</v>
      </c>
      <c r="D17" s="26">
        <v>0</v>
      </c>
      <c r="E17" s="26">
        <v>333359</v>
      </c>
      <c r="F17" s="26">
        <v>33</v>
      </c>
      <c r="G17" s="26">
        <v>0</v>
      </c>
      <c r="H17" s="27">
        <v>334790</v>
      </c>
      <c r="K17" s="37"/>
    </row>
    <row r="18" spans="1:11" ht="24.9" customHeight="1">
      <c r="A18" s="18">
        <v>14</v>
      </c>
      <c r="B18" s="81" t="s">
        <v>87</v>
      </c>
      <c r="C18" s="26">
        <v>764</v>
      </c>
      <c r="D18" s="26">
        <v>0</v>
      </c>
      <c r="E18" s="26">
        <v>333630</v>
      </c>
      <c r="F18" s="26">
        <v>0</v>
      </c>
      <c r="G18" s="26">
        <v>0</v>
      </c>
      <c r="H18" s="27">
        <v>334394</v>
      </c>
      <c r="K18" s="37"/>
    </row>
    <row r="19" spans="1:11" ht="24.9" customHeight="1">
      <c r="A19" s="18">
        <v>15</v>
      </c>
      <c r="B19" s="81" t="s">
        <v>38</v>
      </c>
      <c r="C19" s="26">
        <v>1020</v>
      </c>
      <c r="D19" s="26">
        <v>0</v>
      </c>
      <c r="E19" s="26">
        <v>333116</v>
      </c>
      <c r="F19" s="26">
        <v>0</v>
      </c>
      <c r="G19" s="26">
        <v>0</v>
      </c>
      <c r="H19" s="27">
        <v>334136</v>
      </c>
      <c r="K19" s="37"/>
    </row>
    <row r="20" spans="1:11" ht="24.9" customHeight="1">
      <c r="A20" s="18">
        <v>16</v>
      </c>
      <c r="B20" s="81" t="s">
        <v>88</v>
      </c>
      <c r="C20" s="26">
        <v>265</v>
      </c>
      <c r="D20" s="26">
        <v>15</v>
      </c>
      <c r="E20" s="26">
        <v>333140</v>
      </c>
      <c r="F20" s="26">
        <v>0</v>
      </c>
      <c r="G20" s="26">
        <v>0</v>
      </c>
      <c r="H20" s="27">
        <v>333420</v>
      </c>
      <c r="K20" s="37"/>
    </row>
    <row r="21" spans="1:11" ht="24.9" customHeight="1">
      <c r="A21" s="18">
        <v>17</v>
      </c>
      <c r="B21" s="81" t="s">
        <v>39</v>
      </c>
      <c r="C21" s="26">
        <v>179</v>
      </c>
      <c r="D21" s="26">
        <v>0</v>
      </c>
      <c r="E21" s="26">
        <v>333021</v>
      </c>
      <c r="F21" s="26">
        <v>1</v>
      </c>
      <c r="G21" s="26">
        <v>0</v>
      </c>
      <c r="H21" s="27">
        <v>333201</v>
      </c>
      <c r="K21" s="37"/>
    </row>
    <row r="22" spans="1:11" ht="24.9" customHeight="1">
      <c r="A22" s="18">
        <v>18</v>
      </c>
      <c r="B22" s="81" t="s">
        <v>28</v>
      </c>
      <c r="C22" s="26">
        <v>0</v>
      </c>
      <c r="D22" s="26">
        <v>0</v>
      </c>
      <c r="E22" s="26">
        <v>332858</v>
      </c>
      <c r="F22" s="26">
        <v>0</v>
      </c>
      <c r="G22" s="26">
        <v>0</v>
      </c>
      <c r="H22" s="27">
        <v>332858</v>
      </c>
      <c r="K22" s="37"/>
    </row>
    <row r="23" spans="1:11" ht="13.8">
      <c r="A23" s="19"/>
      <c r="B23" s="82" t="s">
        <v>22</v>
      </c>
      <c r="C23" s="28">
        <f>SUM(C5:C22)</f>
        <v>71700</v>
      </c>
      <c r="D23" s="28">
        <f>SUM(D5:D22)</f>
        <v>15</v>
      </c>
      <c r="E23" s="28">
        <f>SUM(E5:E22)-332858*17</f>
        <v>419968</v>
      </c>
      <c r="F23" s="28">
        <f>SUM(F5:F22)</f>
        <v>57</v>
      </c>
      <c r="G23" s="28">
        <f>SUM(G5:G22)</f>
        <v>8</v>
      </c>
      <c r="H23" s="28">
        <f>SUM(H5:H22)-332858*17</f>
        <v>491748</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6"/>
  <sheetViews>
    <sheetView zoomScale="85" zoomScaleNormal="85" workbookViewId="0">
      <pane xSplit="2" ySplit="5" topLeftCell="C21"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44</v>
      </c>
      <c r="B1" s="41"/>
      <c r="C1" s="41"/>
      <c r="D1" s="41"/>
      <c r="E1" s="41"/>
      <c r="F1" s="41"/>
      <c r="G1" s="41"/>
      <c r="H1" s="41"/>
      <c r="I1" s="52"/>
      <c r="J1" s="52"/>
    </row>
    <row r="2" spans="1:40" s="42" customFormat="1" ht="28.5" customHeight="1">
      <c r="A2" s="51" t="str">
        <f>'Number of Policies'!A2</f>
        <v>Reporting period: 1 January 2022 - 30 June 2022</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90" t="s">
        <v>0</v>
      </c>
      <c r="B4" s="90" t="s">
        <v>3</v>
      </c>
      <c r="C4" s="100" t="s">
        <v>4</v>
      </c>
      <c r="D4" s="101"/>
      <c r="E4" s="100" t="s">
        <v>5</v>
      </c>
      <c r="F4" s="101"/>
      <c r="G4" s="100" t="s">
        <v>6</v>
      </c>
      <c r="H4" s="101"/>
      <c r="I4" s="100" t="s">
        <v>7</v>
      </c>
      <c r="J4" s="101"/>
      <c r="K4" s="100" t="s">
        <v>8</v>
      </c>
      <c r="L4" s="101"/>
      <c r="M4" s="100" t="s">
        <v>9</v>
      </c>
      <c r="N4" s="101"/>
      <c r="O4" s="100" t="s">
        <v>10</v>
      </c>
      <c r="P4" s="101"/>
      <c r="Q4" s="100" t="s">
        <v>11</v>
      </c>
      <c r="R4" s="101"/>
      <c r="S4" s="100" t="s">
        <v>12</v>
      </c>
      <c r="T4" s="101"/>
      <c r="U4" s="100" t="s">
        <v>13</v>
      </c>
      <c r="V4" s="101"/>
      <c r="W4" s="100" t="s">
        <v>14</v>
      </c>
      <c r="X4" s="101"/>
      <c r="Y4" s="100" t="s">
        <v>15</v>
      </c>
      <c r="Z4" s="101"/>
      <c r="AA4" s="93" t="s">
        <v>16</v>
      </c>
      <c r="AB4" s="95"/>
      <c r="AC4" s="93" t="s">
        <v>17</v>
      </c>
      <c r="AD4" s="95"/>
      <c r="AE4" s="93" t="s">
        <v>18</v>
      </c>
      <c r="AF4" s="95"/>
      <c r="AG4" s="93" t="s">
        <v>19</v>
      </c>
      <c r="AH4" s="95"/>
      <c r="AI4" s="93" t="s">
        <v>20</v>
      </c>
      <c r="AJ4" s="95"/>
      <c r="AK4" s="93" t="s">
        <v>21</v>
      </c>
      <c r="AL4" s="95"/>
      <c r="AM4" s="93" t="s">
        <v>22</v>
      </c>
      <c r="AN4" s="95"/>
    </row>
    <row r="5" spans="1:40" s="42" customFormat="1" ht="43.2">
      <c r="A5" s="92"/>
      <c r="B5" s="92"/>
      <c r="C5" s="53" t="s">
        <v>45</v>
      </c>
      <c r="D5" s="53" t="s">
        <v>46</v>
      </c>
      <c r="E5" s="53" t="s">
        <v>45</v>
      </c>
      <c r="F5" s="53" t="s">
        <v>46</v>
      </c>
      <c r="G5" s="53" t="s">
        <v>45</v>
      </c>
      <c r="H5" s="53" t="s">
        <v>46</v>
      </c>
      <c r="I5" s="53" t="s">
        <v>45</v>
      </c>
      <c r="J5" s="53" t="s">
        <v>46</v>
      </c>
      <c r="K5" s="53" t="s">
        <v>45</v>
      </c>
      <c r="L5" s="53" t="s">
        <v>46</v>
      </c>
      <c r="M5" s="53" t="s">
        <v>45</v>
      </c>
      <c r="N5" s="53" t="s">
        <v>46</v>
      </c>
      <c r="O5" s="53" t="s">
        <v>45</v>
      </c>
      <c r="P5" s="53" t="s">
        <v>46</v>
      </c>
      <c r="Q5" s="53" t="s">
        <v>45</v>
      </c>
      <c r="R5" s="53" t="s">
        <v>46</v>
      </c>
      <c r="S5" s="53" t="s">
        <v>45</v>
      </c>
      <c r="T5" s="53" t="s">
        <v>46</v>
      </c>
      <c r="U5" s="53" t="s">
        <v>45</v>
      </c>
      <c r="V5" s="53" t="s">
        <v>46</v>
      </c>
      <c r="W5" s="53" t="s">
        <v>45</v>
      </c>
      <c r="X5" s="53" t="s">
        <v>46</v>
      </c>
      <c r="Y5" s="53" t="s">
        <v>45</v>
      </c>
      <c r="Z5" s="53" t="s">
        <v>46</v>
      </c>
      <c r="AA5" s="53" t="s">
        <v>45</v>
      </c>
      <c r="AB5" s="53" t="s">
        <v>46</v>
      </c>
      <c r="AC5" s="53" t="s">
        <v>45</v>
      </c>
      <c r="AD5" s="53" t="s">
        <v>46</v>
      </c>
      <c r="AE5" s="53" t="s">
        <v>45</v>
      </c>
      <c r="AF5" s="53" t="s">
        <v>46</v>
      </c>
      <c r="AG5" s="53" t="s">
        <v>45</v>
      </c>
      <c r="AH5" s="53" t="s">
        <v>46</v>
      </c>
      <c r="AI5" s="53" t="s">
        <v>45</v>
      </c>
      <c r="AJ5" s="53" t="s">
        <v>46</v>
      </c>
      <c r="AK5" s="53" t="s">
        <v>45</v>
      </c>
      <c r="AL5" s="53" t="s">
        <v>46</v>
      </c>
      <c r="AM5" s="53" t="s">
        <v>45</v>
      </c>
      <c r="AN5" s="53" t="s">
        <v>46</v>
      </c>
    </row>
    <row r="6" spans="1:40" ht="24.9" customHeight="1">
      <c r="A6" s="18">
        <v>1</v>
      </c>
      <c r="B6" s="81" t="s">
        <v>30</v>
      </c>
      <c r="C6" s="26">
        <v>1181085.6120029998</v>
      </c>
      <c r="D6" s="26">
        <v>445690.79272510001</v>
      </c>
      <c r="E6" s="26">
        <v>1546166.7784200001</v>
      </c>
      <c r="F6" s="26">
        <v>0</v>
      </c>
      <c r="G6" s="26">
        <v>863779.27771275002</v>
      </c>
      <c r="H6" s="26">
        <v>34977.839999999997</v>
      </c>
      <c r="I6" s="26">
        <v>66269417.440139994</v>
      </c>
      <c r="J6" s="26">
        <v>59529329.972351484</v>
      </c>
      <c r="K6" s="26">
        <v>11823587.313983882</v>
      </c>
      <c r="L6" s="26">
        <v>296809.49042699998</v>
      </c>
      <c r="M6" s="26">
        <v>2873129.3361202227</v>
      </c>
      <c r="N6" s="26">
        <v>166937.395399901</v>
      </c>
      <c r="O6" s="26">
        <v>40233.902580000002</v>
      </c>
      <c r="P6" s="26">
        <v>21645.809412072002</v>
      </c>
      <c r="Q6" s="26">
        <v>0</v>
      </c>
      <c r="R6" s="26">
        <v>0</v>
      </c>
      <c r="S6" s="26">
        <v>0</v>
      </c>
      <c r="T6" s="26">
        <v>0</v>
      </c>
      <c r="U6" s="26">
        <v>204068.36192600004</v>
      </c>
      <c r="V6" s="26">
        <v>147614.36478188349</v>
      </c>
      <c r="W6" s="26">
        <v>0</v>
      </c>
      <c r="X6" s="26">
        <v>0</v>
      </c>
      <c r="Y6" s="26">
        <v>822863.06335099996</v>
      </c>
      <c r="Z6" s="26">
        <v>745203.07823914953</v>
      </c>
      <c r="AA6" s="26">
        <v>7647068.6803569999</v>
      </c>
      <c r="AB6" s="26">
        <v>6248957.3204549886</v>
      </c>
      <c r="AC6" s="26">
        <v>2117713.4802799998</v>
      </c>
      <c r="AD6" s="26">
        <v>2057526.1810257761</v>
      </c>
      <c r="AE6" s="26">
        <v>1980465.0558</v>
      </c>
      <c r="AF6" s="26">
        <v>1584372.04464</v>
      </c>
      <c r="AG6" s="26">
        <v>0</v>
      </c>
      <c r="AH6" s="26">
        <v>0</v>
      </c>
      <c r="AI6" s="26">
        <v>3970186.1800769996</v>
      </c>
      <c r="AJ6" s="26">
        <v>3627815.525585793</v>
      </c>
      <c r="AK6" s="26">
        <v>0</v>
      </c>
      <c r="AL6" s="26">
        <v>0</v>
      </c>
      <c r="AM6" s="27">
        <v>101339764.48275085</v>
      </c>
      <c r="AN6" s="27">
        <v>74906879.815043151</v>
      </c>
    </row>
    <row r="7" spans="1:40" s="9" customFormat="1" ht="24.9" customHeight="1">
      <c r="A7" s="18">
        <v>2</v>
      </c>
      <c r="B7" s="81" t="s">
        <v>32</v>
      </c>
      <c r="C7" s="26">
        <v>18645586.398616899</v>
      </c>
      <c r="D7" s="26">
        <v>3948017.1299999994</v>
      </c>
      <c r="E7" s="26">
        <v>701723.63859998505</v>
      </c>
      <c r="F7" s="26">
        <v>0</v>
      </c>
      <c r="G7" s="26">
        <v>1130864.241807662</v>
      </c>
      <c r="H7" s="26">
        <v>48478.040000000015</v>
      </c>
      <c r="I7" s="26">
        <v>15138108.61833339</v>
      </c>
      <c r="J7" s="26">
        <v>0</v>
      </c>
      <c r="K7" s="26">
        <v>23264156.169792991</v>
      </c>
      <c r="L7" s="26">
        <v>1916350.1750000471</v>
      </c>
      <c r="M7" s="26">
        <v>2899506.576486215</v>
      </c>
      <c r="N7" s="26">
        <v>62720</v>
      </c>
      <c r="O7" s="26">
        <v>0</v>
      </c>
      <c r="P7" s="26">
        <v>0</v>
      </c>
      <c r="Q7" s="26">
        <v>0</v>
      </c>
      <c r="R7" s="26">
        <v>0</v>
      </c>
      <c r="S7" s="26">
        <v>0</v>
      </c>
      <c r="T7" s="26">
        <v>0</v>
      </c>
      <c r="U7" s="26">
        <v>91110.096000000005</v>
      </c>
      <c r="V7" s="26">
        <v>16334.23</v>
      </c>
      <c r="W7" s="26">
        <v>0</v>
      </c>
      <c r="X7" s="26">
        <v>0</v>
      </c>
      <c r="Y7" s="26">
        <v>961895.89747499977</v>
      </c>
      <c r="Z7" s="26">
        <v>74138.89999999998</v>
      </c>
      <c r="AA7" s="26">
        <v>10875747.218849998</v>
      </c>
      <c r="AB7" s="26">
        <v>2930107.8799999123</v>
      </c>
      <c r="AC7" s="26">
        <v>1106704.513662</v>
      </c>
      <c r="AD7" s="26">
        <v>1106704.51</v>
      </c>
      <c r="AE7" s="26">
        <v>89849.585172000006</v>
      </c>
      <c r="AF7" s="26">
        <v>72558.915171999994</v>
      </c>
      <c r="AG7" s="26">
        <v>16958.447279999975</v>
      </c>
      <c r="AH7" s="26">
        <v>0</v>
      </c>
      <c r="AI7" s="26">
        <v>706134.06359999999</v>
      </c>
      <c r="AJ7" s="26">
        <v>419249.99</v>
      </c>
      <c r="AK7" s="26">
        <v>0</v>
      </c>
      <c r="AL7" s="26">
        <v>0</v>
      </c>
      <c r="AM7" s="27">
        <v>75628345.465676129</v>
      </c>
      <c r="AN7" s="27">
        <v>10594659.770171959</v>
      </c>
    </row>
    <row r="8" spans="1:40" ht="24.9" customHeight="1">
      <c r="A8" s="18">
        <v>3</v>
      </c>
      <c r="B8" s="81" t="s">
        <v>29</v>
      </c>
      <c r="C8" s="26">
        <v>10550419.486960134</v>
      </c>
      <c r="D8" s="26">
        <v>50572.760953307283</v>
      </c>
      <c r="E8" s="26">
        <v>120316.75</v>
      </c>
      <c r="F8" s="26">
        <v>0</v>
      </c>
      <c r="G8" s="26">
        <v>1431592.1530570015</v>
      </c>
      <c r="H8" s="26">
        <v>613664.44129568478</v>
      </c>
      <c r="I8" s="26">
        <v>250908.70385999803</v>
      </c>
      <c r="J8" s="26">
        <v>141882.98595468793</v>
      </c>
      <c r="K8" s="26">
        <v>14580110.375553019</v>
      </c>
      <c r="L8" s="26">
        <v>217472.35484878044</v>
      </c>
      <c r="M8" s="26">
        <v>4192395.5961871957</v>
      </c>
      <c r="N8" s="26">
        <v>111228.23409021535</v>
      </c>
      <c r="O8" s="26">
        <v>0</v>
      </c>
      <c r="P8" s="26">
        <v>0</v>
      </c>
      <c r="Q8" s="26">
        <v>603759.19456600002</v>
      </c>
      <c r="R8" s="26">
        <v>603759.16369100008</v>
      </c>
      <c r="S8" s="26">
        <v>0</v>
      </c>
      <c r="T8" s="26">
        <v>0</v>
      </c>
      <c r="U8" s="26">
        <v>31373.215400000001</v>
      </c>
      <c r="V8" s="26">
        <v>327.42398333333341</v>
      </c>
      <c r="W8" s="26">
        <v>0</v>
      </c>
      <c r="X8" s="26">
        <v>0</v>
      </c>
      <c r="Y8" s="26">
        <v>1955210.979203999</v>
      </c>
      <c r="Z8" s="26">
        <v>214938.80960944446</v>
      </c>
      <c r="AA8" s="26">
        <v>24556866.209594175</v>
      </c>
      <c r="AB8" s="26">
        <v>15890505.582168404</v>
      </c>
      <c r="AC8" s="26">
        <v>381195.85139999999</v>
      </c>
      <c r="AD8" s="26">
        <v>373375.31936300005</v>
      </c>
      <c r="AE8" s="26">
        <v>980830.61611900001</v>
      </c>
      <c r="AF8" s="26">
        <v>415183.85956943809</v>
      </c>
      <c r="AG8" s="26">
        <v>54000</v>
      </c>
      <c r="AH8" s="26">
        <v>27000</v>
      </c>
      <c r="AI8" s="26">
        <v>6774764.1990949996</v>
      </c>
      <c r="AJ8" s="26">
        <v>4065755.2908292226</v>
      </c>
      <c r="AK8" s="26">
        <v>0</v>
      </c>
      <c r="AL8" s="26">
        <v>0</v>
      </c>
      <c r="AM8" s="27">
        <v>66463743.330995515</v>
      </c>
      <c r="AN8" s="27">
        <v>22725666.226356521</v>
      </c>
    </row>
    <row r="9" spans="1:40" ht="24.9" customHeight="1">
      <c r="A9" s="18">
        <v>4</v>
      </c>
      <c r="B9" s="81" t="s">
        <v>28</v>
      </c>
      <c r="C9" s="26">
        <v>4132928.6331947614</v>
      </c>
      <c r="D9" s="26">
        <v>43526.539999999171</v>
      </c>
      <c r="E9" s="26">
        <v>622419.10850999132</v>
      </c>
      <c r="F9" s="26">
        <v>0</v>
      </c>
      <c r="G9" s="26">
        <v>1789534.5567670267</v>
      </c>
      <c r="H9" s="26">
        <v>0</v>
      </c>
      <c r="I9" s="26">
        <v>42624411.113251776</v>
      </c>
      <c r="J9" s="26">
        <v>0</v>
      </c>
      <c r="K9" s="26">
        <v>0</v>
      </c>
      <c r="L9" s="26">
        <v>0</v>
      </c>
      <c r="M9" s="26">
        <v>902641.22222222295</v>
      </c>
      <c r="N9" s="26">
        <v>0</v>
      </c>
      <c r="O9" s="26">
        <v>0</v>
      </c>
      <c r="P9" s="26">
        <v>0</v>
      </c>
      <c r="Q9" s="26">
        <v>0</v>
      </c>
      <c r="R9" s="26">
        <v>0</v>
      </c>
      <c r="S9" s="26">
        <v>0</v>
      </c>
      <c r="T9" s="26">
        <v>0</v>
      </c>
      <c r="U9" s="26">
        <v>0</v>
      </c>
      <c r="V9" s="26">
        <v>0</v>
      </c>
      <c r="W9" s="26">
        <v>0</v>
      </c>
      <c r="X9" s="26">
        <v>0</v>
      </c>
      <c r="Y9" s="26">
        <v>0</v>
      </c>
      <c r="Z9" s="26">
        <v>0</v>
      </c>
      <c r="AA9" s="26">
        <v>32254.188123999989</v>
      </c>
      <c r="AB9" s="26">
        <v>32254.188123999989</v>
      </c>
      <c r="AC9" s="26">
        <v>0</v>
      </c>
      <c r="AD9" s="26">
        <v>0</v>
      </c>
      <c r="AE9" s="26">
        <v>19578.36</v>
      </c>
      <c r="AF9" s="26">
        <v>0</v>
      </c>
      <c r="AG9" s="26">
        <v>0</v>
      </c>
      <c r="AH9" s="26">
        <v>0</v>
      </c>
      <c r="AI9" s="26">
        <v>351795.67383000499</v>
      </c>
      <c r="AJ9" s="26">
        <v>351795.67383000499</v>
      </c>
      <c r="AK9" s="26">
        <v>0</v>
      </c>
      <c r="AL9" s="26">
        <v>0</v>
      </c>
      <c r="AM9" s="27">
        <v>50475562.855899781</v>
      </c>
      <c r="AN9" s="27">
        <v>427576.40195400413</v>
      </c>
    </row>
    <row r="10" spans="1:40" ht="24.9" customHeight="1">
      <c r="A10" s="18">
        <v>5</v>
      </c>
      <c r="B10" s="81" t="s">
        <v>86</v>
      </c>
      <c r="C10" s="26">
        <v>258065.84544000003</v>
      </c>
      <c r="D10" s="26">
        <v>58458.88466872245</v>
      </c>
      <c r="E10" s="26">
        <v>257984.66000000032</v>
      </c>
      <c r="F10" s="26">
        <v>0</v>
      </c>
      <c r="G10" s="26">
        <v>672542.78805700422</v>
      </c>
      <c r="H10" s="26">
        <v>30370.087769999998</v>
      </c>
      <c r="I10" s="26">
        <v>33870751.6098205</v>
      </c>
      <c r="J10" s="26">
        <v>0</v>
      </c>
      <c r="K10" s="26">
        <v>3739514.3344869958</v>
      </c>
      <c r="L10" s="26">
        <v>252045.09313280002</v>
      </c>
      <c r="M10" s="26">
        <v>1326351.2601302222</v>
      </c>
      <c r="N10" s="26">
        <v>0</v>
      </c>
      <c r="O10" s="26">
        <v>0</v>
      </c>
      <c r="P10" s="26">
        <v>0</v>
      </c>
      <c r="Q10" s="26">
        <v>0</v>
      </c>
      <c r="R10" s="26">
        <v>0</v>
      </c>
      <c r="S10" s="26">
        <v>0</v>
      </c>
      <c r="T10" s="26">
        <v>0</v>
      </c>
      <c r="U10" s="26">
        <v>0</v>
      </c>
      <c r="V10" s="26">
        <v>0</v>
      </c>
      <c r="W10" s="26">
        <v>0</v>
      </c>
      <c r="X10" s="26">
        <v>0</v>
      </c>
      <c r="Y10" s="26">
        <v>184634.78607300005</v>
      </c>
      <c r="Z10" s="26">
        <v>55635.256319999993</v>
      </c>
      <c r="AA10" s="26">
        <v>822621.1218790001</v>
      </c>
      <c r="AB10" s="26">
        <v>326109.12800000003</v>
      </c>
      <c r="AC10" s="26">
        <v>41165.991305999683</v>
      </c>
      <c r="AD10" s="26">
        <v>6179.2</v>
      </c>
      <c r="AE10" s="26">
        <v>767671.46249999991</v>
      </c>
      <c r="AF10" s="26">
        <v>652594.01155078737</v>
      </c>
      <c r="AG10" s="26">
        <v>0</v>
      </c>
      <c r="AH10" s="26">
        <v>0</v>
      </c>
      <c r="AI10" s="26">
        <v>511230.30734699994</v>
      </c>
      <c r="AJ10" s="26">
        <v>50278.634510000004</v>
      </c>
      <c r="AK10" s="26">
        <v>0</v>
      </c>
      <c r="AL10" s="26">
        <v>0</v>
      </c>
      <c r="AM10" s="27">
        <v>42452534.167039715</v>
      </c>
      <c r="AN10" s="27">
        <v>1431670.2959523099</v>
      </c>
    </row>
    <row r="11" spans="1:40" ht="24.9" customHeight="1">
      <c r="A11" s="18">
        <v>6</v>
      </c>
      <c r="B11" s="81" t="s">
        <v>35</v>
      </c>
      <c r="C11" s="26">
        <v>211843</v>
      </c>
      <c r="D11" s="26">
        <v>0</v>
      </c>
      <c r="E11" s="26">
        <v>251091</v>
      </c>
      <c r="F11" s="26">
        <v>15564.012533400941</v>
      </c>
      <c r="G11" s="26">
        <v>340863</v>
      </c>
      <c r="H11" s="26">
        <v>5624.6032629000001</v>
      </c>
      <c r="I11" s="26">
        <v>10058913</v>
      </c>
      <c r="J11" s="26">
        <v>0</v>
      </c>
      <c r="K11" s="26">
        <v>3520137</v>
      </c>
      <c r="L11" s="26">
        <v>76095.151488000003</v>
      </c>
      <c r="M11" s="26">
        <v>1095820.2222222229</v>
      </c>
      <c r="N11" s="26">
        <v>17820.1715</v>
      </c>
      <c r="O11" s="26">
        <v>74389</v>
      </c>
      <c r="P11" s="26">
        <v>0</v>
      </c>
      <c r="Q11" s="26">
        <v>2426805</v>
      </c>
      <c r="R11" s="26">
        <v>2254237.2606400345</v>
      </c>
      <c r="S11" s="26">
        <v>4044106</v>
      </c>
      <c r="T11" s="26">
        <v>2860293.8494185</v>
      </c>
      <c r="U11" s="26">
        <v>25038</v>
      </c>
      <c r="V11" s="26">
        <v>14817.2148</v>
      </c>
      <c r="W11" s="26">
        <v>5011</v>
      </c>
      <c r="X11" s="26">
        <v>2505.4799999999996</v>
      </c>
      <c r="Y11" s="26">
        <v>157468</v>
      </c>
      <c r="Z11" s="26">
        <v>84963.558706999989</v>
      </c>
      <c r="AA11" s="26">
        <v>12685321</v>
      </c>
      <c r="AB11" s="26">
        <v>11421536.811142318</v>
      </c>
      <c r="AC11" s="26">
        <v>1480623</v>
      </c>
      <c r="AD11" s="26">
        <v>1236578.4706944001</v>
      </c>
      <c r="AE11" s="26">
        <v>856787</v>
      </c>
      <c r="AF11" s="26">
        <v>594808.46660000004</v>
      </c>
      <c r="AG11" s="26">
        <v>0</v>
      </c>
      <c r="AH11" s="26">
        <v>0</v>
      </c>
      <c r="AI11" s="26">
        <v>1787254</v>
      </c>
      <c r="AJ11" s="26">
        <v>1367892.188806681</v>
      </c>
      <c r="AK11" s="26">
        <v>0</v>
      </c>
      <c r="AL11" s="26">
        <v>0</v>
      </c>
      <c r="AM11" s="27">
        <v>39021469.222222224</v>
      </c>
      <c r="AN11" s="27">
        <v>19952737.239593238</v>
      </c>
    </row>
    <row r="12" spans="1:40" ht="24.9" customHeight="1">
      <c r="A12" s="18">
        <v>7</v>
      </c>
      <c r="B12" s="81" t="s">
        <v>34</v>
      </c>
      <c r="C12" s="26">
        <v>763427.4720040001</v>
      </c>
      <c r="D12" s="26">
        <v>433727.43369792646</v>
      </c>
      <c r="E12" s="26">
        <v>228034.71</v>
      </c>
      <c r="F12" s="26">
        <v>9088.635354587459</v>
      </c>
      <c r="G12" s="26">
        <v>749386.33139200008</v>
      </c>
      <c r="H12" s="26">
        <v>145198.03231989202</v>
      </c>
      <c r="I12" s="26">
        <v>14065471.615792001</v>
      </c>
      <c r="J12" s="26">
        <v>0</v>
      </c>
      <c r="K12" s="26">
        <v>4580778.8990759999</v>
      </c>
      <c r="L12" s="26">
        <v>109939.3334410502</v>
      </c>
      <c r="M12" s="26">
        <v>1577861.1101610002</v>
      </c>
      <c r="N12" s="26">
        <v>177558.799939905</v>
      </c>
      <c r="O12" s="26">
        <v>0</v>
      </c>
      <c r="P12" s="26">
        <v>0</v>
      </c>
      <c r="Q12" s="26">
        <v>0</v>
      </c>
      <c r="R12" s="26">
        <v>0</v>
      </c>
      <c r="S12" s="26">
        <v>0</v>
      </c>
      <c r="T12" s="26">
        <v>0</v>
      </c>
      <c r="U12" s="26">
        <v>0</v>
      </c>
      <c r="V12" s="26">
        <v>1175.9489688179999</v>
      </c>
      <c r="W12" s="26">
        <v>0</v>
      </c>
      <c r="X12" s="26">
        <v>0</v>
      </c>
      <c r="Y12" s="26">
        <v>787888.38524199987</v>
      </c>
      <c r="Z12" s="26">
        <v>225766.26082915851</v>
      </c>
      <c r="AA12" s="26">
        <v>3878482.2607279997</v>
      </c>
      <c r="AB12" s="26">
        <v>3633907.0052081393</v>
      </c>
      <c r="AC12" s="26">
        <v>487251.12958500005</v>
      </c>
      <c r="AD12" s="26">
        <v>389760.98628643743</v>
      </c>
      <c r="AE12" s="26">
        <v>333453.76</v>
      </c>
      <c r="AF12" s="26">
        <v>261866.38399999999</v>
      </c>
      <c r="AG12" s="26">
        <v>0</v>
      </c>
      <c r="AH12" s="26">
        <v>0</v>
      </c>
      <c r="AI12" s="26">
        <v>887705.58480600012</v>
      </c>
      <c r="AJ12" s="26">
        <v>895450.82355759805</v>
      </c>
      <c r="AK12" s="26">
        <v>0</v>
      </c>
      <c r="AL12" s="26">
        <v>0</v>
      </c>
      <c r="AM12" s="27">
        <v>28339741.258786004</v>
      </c>
      <c r="AN12" s="27">
        <v>6283439.6436035112</v>
      </c>
    </row>
    <row r="13" spans="1:40" ht="24.9" customHeight="1">
      <c r="A13" s="18">
        <v>8</v>
      </c>
      <c r="B13" s="81" t="s">
        <v>96</v>
      </c>
      <c r="C13" s="26">
        <v>107471.06530000112</v>
      </c>
      <c r="D13" s="26">
        <v>0</v>
      </c>
      <c r="E13" s="26">
        <v>74700.391200001803</v>
      </c>
      <c r="F13" s="26">
        <v>0</v>
      </c>
      <c r="G13" s="26">
        <v>236847.00341212758</v>
      </c>
      <c r="H13" s="26">
        <v>0</v>
      </c>
      <c r="I13" s="26">
        <v>14193042.660802796</v>
      </c>
      <c r="J13" s="26">
        <v>89.82999999995809</v>
      </c>
      <c r="K13" s="26">
        <v>5418258.9654759429</v>
      </c>
      <c r="L13" s="26">
        <v>1247614.0856668416</v>
      </c>
      <c r="M13" s="26">
        <v>1518136.4074760901</v>
      </c>
      <c r="N13" s="26">
        <v>145818.58750304233</v>
      </c>
      <c r="O13" s="26">
        <v>0</v>
      </c>
      <c r="P13" s="26">
        <v>0</v>
      </c>
      <c r="Q13" s="26">
        <v>0</v>
      </c>
      <c r="R13" s="26">
        <v>0</v>
      </c>
      <c r="S13" s="26">
        <v>0</v>
      </c>
      <c r="T13" s="26">
        <v>0</v>
      </c>
      <c r="U13" s="26">
        <v>0</v>
      </c>
      <c r="V13" s="26">
        <v>0</v>
      </c>
      <c r="W13" s="26">
        <v>0</v>
      </c>
      <c r="X13" s="26">
        <v>0</v>
      </c>
      <c r="Y13" s="26">
        <v>2422.6061000000009</v>
      </c>
      <c r="Z13" s="26">
        <v>1970.3217301000004</v>
      </c>
      <c r="AA13" s="26">
        <v>91625.290000000037</v>
      </c>
      <c r="AB13" s="26">
        <v>71160.83199999998</v>
      </c>
      <c r="AC13" s="26">
        <v>0</v>
      </c>
      <c r="AD13" s="26">
        <v>0</v>
      </c>
      <c r="AE13" s="26">
        <v>0</v>
      </c>
      <c r="AF13" s="26">
        <v>0</v>
      </c>
      <c r="AG13" s="26">
        <v>0</v>
      </c>
      <c r="AH13" s="26">
        <v>0</v>
      </c>
      <c r="AI13" s="26">
        <v>10570</v>
      </c>
      <c r="AJ13" s="26">
        <v>0</v>
      </c>
      <c r="AK13" s="26">
        <v>0</v>
      </c>
      <c r="AL13" s="26">
        <v>0</v>
      </c>
      <c r="AM13" s="27">
        <v>21653074.389766961</v>
      </c>
      <c r="AN13" s="27">
        <v>1466653.6568999838</v>
      </c>
    </row>
    <row r="14" spans="1:40" ht="24.9" customHeight="1">
      <c r="A14" s="18">
        <v>9</v>
      </c>
      <c r="B14" s="81" t="s">
        <v>37</v>
      </c>
      <c r="C14" s="26">
        <v>19648.199999999997</v>
      </c>
      <c r="D14" s="26">
        <v>0</v>
      </c>
      <c r="E14" s="26">
        <v>4808</v>
      </c>
      <c r="F14" s="26">
        <v>0</v>
      </c>
      <c r="G14" s="26">
        <v>32226.26</v>
      </c>
      <c r="H14" s="26">
        <v>16045.02</v>
      </c>
      <c r="I14" s="26">
        <v>12252695.76</v>
      </c>
      <c r="J14" s="26">
        <v>0</v>
      </c>
      <c r="K14" s="26">
        <v>1081644.6400000001</v>
      </c>
      <c r="L14" s="26">
        <v>757151.25</v>
      </c>
      <c r="M14" s="26">
        <v>1140447.43</v>
      </c>
      <c r="N14" s="26">
        <v>166464.34</v>
      </c>
      <c r="O14" s="26">
        <v>0</v>
      </c>
      <c r="P14" s="26">
        <v>0</v>
      </c>
      <c r="Q14" s="26">
        <v>0</v>
      </c>
      <c r="R14" s="26">
        <v>0</v>
      </c>
      <c r="S14" s="26">
        <v>0</v>
      </c>
      <c r="T14" s="26">
        <v>0</v>
      </c>
      <c r="U14" s="26">
        <v>0</v>
      </c>
      <c r="V14" s="26">
        <v>0</v>
      </c>
      <c r="W14" s="26">
        <v>0</v>
      </c>
      <c r="X14" s="26">
        <v>0</v>
      </c>
      <c r="Y14" s="26">
        <v>6897.4699999999993</v>
      </c>
      <c r="Z14" s="26">
        <v>5862.85</v>
      </c>
      <c r="AA14" s="26">
        <v>19792.72</v>
      </c>
      <c r="AB14" s="26">
        <v>16823.810000000001</v>
      </c>
      <c r="AC14" s="26">
        <v>0</v>
      </c>
      <c r="AD14" s="26">
        <v>0</v>
      </c>
      <c r="AE14" s="26">
        <v>20498.75</v>
      </c>
      <c r="AF14" s="26">
        <v>0</v>
      </c>
      <c r="AG14" s="26">
        <v>0</v>
      </c>
      <c r="AH14" s="26">
        <v>0</v>
      </c>
      <c r="AI14" s="26">
        <v>267789.02999999997</v>
      </c>
      <c r="AJ14" s="26">
        <v>0</v>
      </c>
      <c r="AK14" s="26">
        <v>0</v>
      </c>
      <c r="AL14" s="26">
        <v>0</v>
      </c>
      <c r="AM14" s="27">
        <v>14846448.260000002</v>
      </c>
      <c r="AN14" s="27">
        <v>962347.27</v>
      </c>
    </row>
    <row r="15" spans="1:40" ht="24.9" customHeight="1">
      <c r="A15" s="18">
        <v>10</v>
      </c>
      <c r="B15" s="81" t="s">
        <v>87</v>
      </c>
      <c r="C15" s="26">
        <v>128510.45357317744</v>
      </c>
      <c r="D15" s="26">
        <v>13646.297028611221</v>
      </c>
      <c r="E15" s="26">
        <v>58357.370270000189</v>
      </c>
      <c r="F15" s="26">
        <v>0</v>
      </c>
      <c r="G15" s="26">
        <v>94130.998407111416</v>
      </c>
      <c r="H15" s="26">
        <v>18188.707810804113</v>
      </c>
      <c r="I15" s="26">
        <v>10509938.883366529</v>
      </c>
      <c r="J15" s="26">
        <v>158627.54674299998</v>
      </c>
      <c r="K15" s="26">
        <v>867975.1801943091</v>
      </c>
      <c r="L15" s="26">
        <v>211546.28510231437</v>
      </c>
      <c r="M15" s="26">
        <v>1008025.4459202641</v>
      </c>
      <c r="N15" s="26">
        <v>11578.44742000001</v>
      </c>
      <c r="O15" s="26">
        <v>0</v>
      </c>
      <c r="P15" s="26">
        <v>0</v>
      </c>
      <c r="Q15" s="26">
        <v>0</v>
      </c>
      <c r="R15" s="26">
        <v>0</v>
      </c>
      <c r="S15" s="26">
        <v>0</v>
      </c>
      <c r="T15" s="26">
        <v>0</v>
      </c>
      <c r="U15" s="26">
        <v>0</v>
      </c>
      <c r="V15" s="26">
        <v>0</v>
      </c>
      <c r="W15" s="26">
        <v>0</v>
      </c>
      <c r="X15" s="26">
        <v>0</v>
      </c>
      <c r="Y15" s="26">
        <v>13022.451480099202</v>
      </c>
      <c r="Z15" s="26">
        <v>6514.2365209769168</v>
      </c>
      <c r="AA15" s="26">
        <v>1196805.9775394162</v>
      </c>
      <c r="AB15" s="26">
        <v>491626.8135116371</v>
      </c>
      <c r="AC15" s="26">
        <v>134745.596185</v>
      </c>
      <c r="AD15" s="26">
        <v>92860.465031159445</v>
      </c>
      <c r="AE15" s="26">
        <v>380</v>
      </c>
      <c r="AF15" s="26">
        <v>0</v>
      </c>
      <c r="AG15" s="26">
        <v>0</v>
      </c>
      <c r="AH15" s="26">
        <v>0</v>
      </c>
      <c r="AI15" s="26">
        <v>15860</v>
      </c>
      <c r="AJ15" s="26">
        <v>10107.9761</v>
      </c>
      <c r="AK15" s="26">
        <v>0</v>
      </c>
      <c r="AL15" s="26">
        <v>0</v>
      </c>
      <c r="AM15" s="27">
        <v>14027752.356935909</v>
      </c>
      <c r="AN15" s="27">
        <v>1014696.7752685031</v>
      </c>
    </row>
    <row r="16" spans="1:40" ht="24.9" customHeight="1">
      <c r="A16" s="18">
        <v>11</v>
      </c>
      <c r="B16" s="81" t="s">
        <v>33</v>
      </c>
      <c r="C16" s="26">
        <v>202561.12126302149</v>
      </c>
      <c r="D16" s="26">
        <v>0</v>
      </c>
      <c r="E16" s="26">
        <v>568429.21600358712</v>
      </c>
      <c r="F16" s="26">
        <v>0</v>
      </c>
      <c r="G16" s="26">
        <v>197966.04175463237</v>
      </c>
      <c r="H16" s="26">
        <v>2605.9239254198469</v>
      </c>
      <c r="I16" s="26">
        <v>3821368.9194135526</v>
      </c>
      <c r="J16" s="26">
        <v>764753.73439444113</v>
      </c>
      <c r="K16" s="26">
        <v>3131790.5697919442</v>
      </c>
      <c r="L16" s="26">
        <v>492437.40235704137</v>
      </c>
      <c r="M16" s="26">
        <v>1393460.5363941221</v>
      </c>
      <c r="N16" s="26">
        <v>26597.733171428572</v>
      </c>
      <c r="O16" s="26">
        <v>0</v>
      </c>
      <c r="P16" s="26">
        <v>0</v>
      </c>
      <c r="Q16" s="26">
        <v>102816.476</v>
      </c>
      <c r="R16" s="26">
        <v>93207.844645572521</v>
      </c>
      <c r="S16" s="26">
        <v>46457.599999999999</v>
      </c>
      <c r="T16" s="26">
        <v>42115.942229007633</v>
      </c>
      <c r="U16" s="26">
        <v>0</v>
      </c>
      <c r="V16" s="26">
        <v>0</v>
      </c>
      <c r="W16" s="26">
        <v>0</v>
      </c>
      <c r="X16" s="26">
        <v>0</v>
      </c>
      <c r="Y16" s="26">
        <v>261875.30063784099</v>
      </c>
      <c r="Z16" s="26">
        <v>158687.077638357</v>
      </c>
      <c r="AA16" s="26">
        <v>515239.96232932387</v>
      </c>
      <c r="AB16" s="26">
        <v>347414.98110535496</v>
      </c>
      <c r="AC16" s="26">
        <v>107883.30862340846</v>
      </c>
      <c r="AD16" s="26">
        <v>0</v>
      </c>
      <c r="AE16" s="26">
        <v>147603.49888252784</v>
      </c>
      <c r="AF16" s="26">
        <v>116901.9711149614</v>
      </c>
      <c r="AG16" s="26">
        <v>0</v>
      </c>
      <c r="AH16" s="26">
        <v>0</v>
      </c>
      <c r="AI16" s="26">
        <v>111143.0319</v>
      </c>
      <c r="AJ16" s="26">
        <v>34922.135414687502</v>
      </c>
      <c r="AK16" s="26">
        <v>0</v>
      </c>
      <c r="AL16" s="26">
        <v>0</v>
      </c>
      <c r="AM16" s="27">
        <v>10608595.582993962</v>
      </c>
      <c r="AN16" s="27">
        <v>2079644.7459962717</v>
      </c>
    </row>
    <row r="17" spans="1:40" ht="24.9" customHeight="1">
      <c r="A17" s="18">
        <v>12</v>
      </c>
      <c r="B17" s="81" t="s">
        <v>89</v>
      </c>
      <c r="C17" s="26">
        <v>1441.46</v>
      </c>
      <c r="D17" s="26">
        <v>0</v>
      </c>
      <c r="E17" s="26">
        <v>18218.86</v>
      </c>
      <c r="F17" s="26">
        <v>0</v>
      </c>
      <c r="G17" s="26">
        <v>85101.890729999985</v>
      </c>
      <c r="H17" s="26">
        <v>0</v>
      </c>
      <c r="I17" s="26">
        <v>1447495.0500000003</v>
      </c>
      <c r="J17" s="26">
        <v>0</v>
      </c>
      <c r="K17" s="26">
        <v>5198184.3217740012</v>
      </c>
      <c r="L17" s="26">
        <v>0</v>
      </c>
      <c r="M17" s="26">
        <v>1248200.0588652231</v>
      </c>
      <c r="N17" s="26">
        <v>0</v>
      </c>
      <c r="O17" s="26">
        <v>0</v>
      </c>
      <c r="P17" s="26">
        <v>0</v>
      </c>
      <c r="Q17" s="26">
        <v>0</v>
      </c>
      <c r="R17" s="26">
        <v>0</v>
      </c>
      <c r="S17" s="26">
        <v>0</v>
      </c>
      <c r="T17" s="26">
        <v>0</v>
      </c>
      <c r="U17" s="26">
        <v>0</v>
      </c>
      <c r="V17" s="26">
        <v>0</v>
      </c>
      <c r="W17" s="26">
        <v>0</v>
      </c>
      <c r="X17" s="26">
        <v>0</v>
      </c>
      <c r="Y17" s="26">
        <v>6438.3590610000001</v>
      </c>
      <c r="Z17" s="26">
        <v>0</v>
      </c>
      <c r="AA17" s="26">
        <v>1416136.8175000001</v>
      </c>
      <c r="AB17" s="26">
        <v>0</v>
      </c>
      <c r="AC17" s="26">
        <v>138345</v>
      </c>
      <c r="AD17" s="26">
        <v>0</v>
      </c>
      <c r="AE17" s="26">
        <v>255793.80000000002</v>
      </c>
      <c r="AF17" s="26">
        <v>0</v>
      </c>
      <c r="AG17" s="26">
        <v>0</v>
      </c>
      <c r="AH17" s="26">
        <v>0</v>
      </c>
      <c r="AI17" s="26">
        <v>34834.839999999989</v>
      </c>
      <c r="AJ17" s="26">
        <v>0</v>
      </c>
      <c r="AK17" s="26">
        <v>0</v>
      </c>
      <c r="AL17" s="26">
        <v>0</v>
      </c>
      <c r="AM17" s="27">
        <v>9850190.4579302259</v>
      </c>
      <c r="AN17" s="27">
        <v>0</v>
      </c>
    </row>
    <row r="18" spans="1:40" ht="24.9" customHeight="1">
      <c r="A18" s="18">
        <v>13</v>
      </c>
      <c r="B18" s="81" t="s">
        <v>31</v>
      </c>
      <c r="C18" s="26">
        <v>9792.7900000000009</v>
      </c>
      <c r="D18" s="26">
        <v>602.44000000000005</v>
      </c>
      <c r="E18" s="26">
        <v>145668.81999999957</v>
      </c>
      <c r="F18" s="26">
        <v>0</v>
      </c>
      <c r="G18" s="26">
        <v>204219.41999999195</v>
      </c>
      <c r="H18" s="26">
        <v>0</v>
      </c>
      <c r="I18" s="26">
        <v>3113615.0799998976</v>
      </c>
      <c r="J18" s="26">
        <v>0</v>
      </c>
      <c r="K18" s="26">
        <v>3033569.090000004</v>
      </c>
      <c r="L18" s="26">
        <v>1338837.7700000075</v>
      </c>
      <c r="M18" s="26">
        <v>1326348.6122222254</v>
      </c>
      <c r="N18" s="26">
        <v>190920.83999999933</v>
      </c>
      <c r="O18" s="26">
        <v>0</v>
      </c>
      <c r="P18" s="26">
        <v>0</v>
      </c>
      <c r="Q18" s="26">
        <v>72519.56</v>
      </c>
      <c r="R18" s="26">
        <v>72519.56</v>
      </c>
      <c r="S18" s="26">
        <v>38143.86</v>
      </c>
      <c r="T18" s="26">
        <v>38143.86</v>
      </c>
      <c r="U18" s="26">
        <v>0</v>
      </c>
      <c r="V18" s="26">
        <v>0</v>
      </c>
      <c r="W18" s="26">
        <v>0</v>
      </c>
      <c r="X18" s="26">
        <v>0</v>
      </c>
      <c r="Y18" s="26">
        <v>124454.93999999992</v>
      </c>
      <c r="Z18" s="26">
        <v>108991.21000000006</v>
      </c>
      <c r="AA18" s="26">
        <v>332600.53000000009</v>
      </c>
      <c r="AB18" s="26">
        <v>256142.88999999969</v>
      </c>
      <c r="AC18" s="26">
        <v>8301.6200000000008</v>
      </c>
      <c r="AD18" s="26">
        <v>5175.84</v>
      </c>
      <c r="AE18" s="26">
        <v>38687</v>
      </c>
      <c r="AF18" s="26">
        <v>19100.320000000003</v>
      </c>
      <c r="AG18" s="26">
        <v>0</v>
      </c>
      <c r="AH18" s="26">
        <v>0</v>
      </c>
      <c r="AI18" s="26">
        <v>342148.99</v>
      </c>
      <c r="AJ18" s="26">
        <v>185728.87</v>
      </c>
      <c r="AK18" s="26">
        <v>0</v>
      </c>
      <c r="AL18" s="26">
        <v>0</v>
      </c>
      <c r="AM18" s="27">
        <v>8790070.3122221176</v>
      </c>
      <c r="AN18" s="27">
        <v>2216163.6000000066</v>
      </c>
    </row>
    <row r="19" spans="1:40" ht="24.9" customHeight="1">
      <c r="A19" s="18">
        <v>14</v>
      </c>
      <c r="B19" s="81" t="s">
        <v>90</v>
      </c>
      <c r="C19" s="26">
        <v>479804.18763100007</v>
      </c>
      <c r="D19" s="26">
        <v>193681.6</v>
      </c>
      <c r="E19" s="26">
        <v>0</v>
      </c>
      <c r="F19" s="26">
        <v>0</v>
      </c>
      <c r="G19" s="26">
        <v>228121.41044997572</v>
      </c>
      <c r="H19" s="26">
        <v>190467.19953799999</v>
      </c>
      <c r="I19" s="26">
        <v>0</v>
      </c>
      <c r="J19" s="26">
        <v>0</v>
      </c>
      <c r="K19" s="26">
        <v>1168686.0461364426</v>
      </c>
      <c r="L19" s="26">
        <v>750286.11953452625</v>
      </c>
      <c r="M19" s="26">
        <v>965987.20318769361</v>
      </c>
      <c r="N19" s="26">
        <v>42239.105869521765</v>
      </c>
      <c r="O19" s="26">
        <v>0</v>
      </c>
      <c r="P19" s="26">
        <v>0</v>
      </c>
      <c r="Q19" s="26">
        <v>2771369.3005940658</v>
      </c>
      <c r="R19" s="26">
        <v>2771369.3005940658</v>
      </c>
      <c r="S19" s="26">
        <v>1964563.9939500028</v>
      </c>
      <c r="T19" s="26">
        <v>1964563.9939500028</v>
      </c>
      <c r="U19" s="26">
        <v>0</v>
      </c>
      <c r="V19" s="26">
        <v>0</v>
      </c>
      <c r="W19" s="26">
        <v>0</v>
      </c>
      <c r="X19" s="26">
        <v>0</v>
      </c>
      <c r="Y19" s="26">
        <v>8042.3819999999978</v>
      </c>
      <c r="Z19" s="26">
        <v>6286.8479999999981</v>
      </c>
      <c r="AA19" s="26">
        <v>78252.643800000878</v>
      </c>
      <c r="AB19" s="26">
        <v>66029.108283980095</v>
      </c>
      <c r="AC19" s="26">
        <v>207565.62</v>
      </c>
      <c r="AD19" s="26">
        <v>1934.5830900004401</v>
      </c>
      <c r="AE19" s="26">
        <v>0</v>
      </c>
      <c r="AF19" s="26">
        <v>0</v>
      </c>
      <c r="AG19" s="26">
        <v>0</v>
      </c>
      <c r="AH19" s="26">
        <v>0</v>
      </c>
      <c r="AI19" s="26">
        <v>83482.244600000035</v>
      </c>
      <c r="AJ19" s="26">
        <v>62066.796000000002</v>
      </c>
      <c r="AK19" s="26">
        <v>0</v>
      </c>
      <c r="AL19" s="26">
        <v>0</v>
      </c>
      <c r="AM19" s="27">
        <v>7955875.0323491823</v>
      </c>
      <c r="AN19" s="27">
        <v>6048924.6548600979</v>
      </c>
    </row>
    <row r="20" spans="1:40" ht="24.9" customHeight="1">
      <c r="A20" s="18">
        <v>15</v>
      </c>
      <c r="B20" s="81" t="s">
        <v>36</v>
      </c>
      <c r="C20" s="26">
        <v>52296.43</v>
      </c>
      <c r="D20" s="26">
        <v>0</v>
      </c>
      <c r="E20" s="26">
        <v>5508.2000000000062</v>
      </c>
      <c r="F20" s="26">
        <v>0</v>
      </c>
      <c r="G20" s="26">
        <v>109080.55307664</v>
      </c>
      <c r="H20" s="26">
        <v>46756.976775999996</v>
      </c>
      <c r="I20" s="26">
        <v>2387591.1150218998</v>
      </c>
      <c r="J20" s="26">
        <v>0</v>
      </c>
      <c r="K20" s="26">
        <v>1074288.380122039</v>
      </c>
      <c r="L20" s="26">
        <v>15574.687280000002</v>
      </c>
      <c r="M20" s="26">
        <v>1102835.485575693</v>
      </c>
      <c r="N20" s="26">
        <v>0</v>
      </c>
      <c r="O20" s="26">
        <v>0</v>
      </c>
      <c r="P20" s="26">
        <v>0</v>
      </c>
      <c r="Q20" s="26">
        <v>0</v>
      </c>
      <c r="R20" s="26">
        <v>0</v>
      </c>
      <c r="S20" s="26">
        <v>0</v>
      </c>
      <c r="T20" s="26">
        <v>0</v>
      </c>
      <c r="U20" s="26">
        <v>0</v>
      </c>
      <c r="V20" s="26">
        <v>0</v>
      </c>
      <c r="W20" s="26">
        <v>0</v>
      </c>
      <c r="X20" s="26">
        <v>0</v>
      </c>
      <c r="Y20" s="26">
        <v>64416.857562999998</v>
      </c>
      <c r="Z20" s="26">
        <v>3280.8754580000004</v>
      </c>
      <c r="AA20" s="26">
        <v>374693.28150600003</v>
      </c>
      <c r="AB20" s="26">
        <v>24340.241600000001</v>
      </c>
      <c r="AC20" s="26">
        <v>0</v>
      </c>
      <c r="AD20" s="26">
        <v>0</v>
      </c>
      <c r="AE20" s="26">
        <v>190704.64299999998</v>
      </c>
      <c r="AF20" s="26">
        <v>0</v>
      </c>
      <c r="AG20" s="26">
        <v>0</v>
      </c>
      <c r="AH20" s="26">
        <v>0</v>
      </c>
      <c r="AI20" s="26">
        <v>242959.30293000001</v>
      </c>
      <c r="AJ20" s="26">
        <v>129855.6</v>
      </c>
      <c r="AK20" s="26">
        <v>0</v>
      </c>
      <c r="AL20" s="26">
        <v>0</v>
      </c>
      <c r="AM20" s="27">
        <v>5604374.2487952728</v>
      </c>
      <c r="AN20" s="27">
        <v>219808.38111399999</v>
      </c>
    </row>
    <row r="21" spans="1:40" ht="24.9" customHeight="1">
      <c r="A21" s="18">
        <v>16</v>
      </c>
      <c r="B21" s="81" t="s">
        <v>39</v>
      </c>
      <c r="C21" s="26">
        <v>0</v>
      </c>
      <c r="D21" s="26">
        <v>0</v>
      </c>
      <c r="E21" s="26">
        <v>0.5</v>
      </c>
      <c r="F21" s="26">
        <v>0.5</v>
      </c>
      <c r="G21" s="26">
        <v>31066.821784559033</v>
      </c>
      <c r="H21" s="26">
        <v>16618.382323972601</v>
      </c>
      <c r="I21" s="26">
        <v>1246933.0148134693</v>
      </c>
      <c r="J21" s="26">
        <v>0</v>
      </c>
      <c r="K21" s="26">
        <v>801102.44666967099</v>
      </c>
      <c r="L21" s="26">
        <v>77339.512338012602</v>
      </c>
      <c r="M21" s="26">
        <v>951665.4101003051</v>
      </c>
      <c r="N21" s="26">
        <v>8972.5808663544685</v>
      </c>
      <c r="O21" s="26">
        <v>0</v>
      </c>
      <c r="P21" s="26">
        <v>0</v>
      </c>
      <c r="Q21" s="26">
        <v>575473.6</v>
      </c>
      <c r="R21" s="26">
        <v>532956.88159999996</v>
      </c>
      <c r="S21" s="26">
        <v>30519.360000000001</v>
      </c>
      <c r="T21" s="26">
        <v>22153.455999999998</v>
      </c>
      <c r="U21" s="26">
        <v>0</v>
      </c>
      <c r="V21" s="26">
        <v>0</v>
      </c>
      <c r="W21" s="26">
        <v>0</v>
      </c>
      <c r="X21" s="26">
        <v>0</v>
      </c>
      <c r="Y21" s="26">
        <v>76359.618471699941</v>
      </c>
      <c r="Z21" s="26">
        <v>61087.694777359968</v>
      </c>
      <c r="AA21" s="26">
        <v>115580.74845659175</v>
      </c>
      <c r="AB21" s="26">
        <v>104063.57213416995</v>
      </c>
      <c r="AC21" s="26">
        <v>0</v>
      </c>
      <c r="AD21" s="26">
        <v>0</v>
      </c>
      <c r="AE21" s="26">
        <v>0</v>
      </c>
      <c r="AF21" s="26">
        <v>0</v>
      </c>
      <c r="AG21" s="26">
        <v>0</v>
      </c>
      <c r="AH21" s="26">
        <v>0</v>
      </c>
      <c r="AI21" s="26">
        <v>93398.92</v>
      </c>
      <c r="AJ21" s="26">
        <v>62720.64209999999</v>
      </c>
      <c r="AK21" s="26">
        <v>0</v>
      </c>
      <c r="AL21" s="26">
        <v>0</v>
      </c>
      <c r="AM21" s="27">
        <v>3922100.4402962956</v>
      </c>
      <c r="AN21" s="27">
        <v>885913.22213986947</v>
      </c>
    </row>
    <row r="22" spans="1:40" ht="24.9" customHeight="1">
      <c r="A22" s="18">
        <v>17</v>
      </c>
      <c r="B22" s="81" t="s">
        <v>38</v>
      </c>
      <c r="C22" s="26">
        <v>771</v>
      </c>
      <c r="D22" s="26">
        <v>0</v>
      </c>
      <c r="E22" s="26">
        <v>0</v>
      </c>
      <c r="F22" s="26">
        <v>0</v>
      </c>
      <c r="G22" s="26">
        <v>5661.4082269999999</v>
      </c>
      <c r="H22" s="26">
        <v>0</v>
      </c>
      <c r="I22" s="26">
        <v>0</v>
      </c>
      <c r="J22" s="26">
        <v>0</v>
      </c>
      <c r="K22" s="26">
        <v>996172.73016799858</v>
      </c>
      <c r="L22" s="26">
        <v>0</v>
      </c>
      <c r="M22" s="26">
        <v>935844.37963822298</v>
      </c>
      <c r="N22" s="26">
        <v>0</v>
      </c>
      <c r="O22" s="26">
        <v>0</v>
      </c>
      <c r="P22" s="26">
        <v>0</v>
      </c>
      <c r="Q22" s="26">
        <v>0</v>
      </c>
      <c r="R22" s="26">
        <v>0</v>
      </c>
      <c r="S22" s="26">
        <v>0</v>
      </c>
      <c r="T22" s="26">
        <v>0</v>
      </c>
      <c r="U22" s="26">
        <v>0</v>
      </c>
      <c r="V22" s="26">
        <v>0</v>
      </c>
      <c r="W22" s="26">
        <v>0</v>
      </c>
      <c r="X22" s="26">
        <v>0</v>
      </c>
      <c r="Y22" s="26">
        <v>0</v>
      </c>
      <c r="Z22" s="26">
        <v>0</v>
      </c>
      <c r="AA22" s="26">
        <v>27</v>
      </c>
      <c r="AB22" s="26">
        <v>0</v>
      </c>
      <c r="AC22" s="26">
        <v>0</v>
      </c>
      <c r="AD22" s="26">
        <v>0</v>
      </c>
      <c r="AE22" s="26">
        <v>79931.511200000008</v>
      </c>
      <c r="AF22" s="26">
        <v>0</v>
      </c>
      <c r="AG22" s="26">
        <v>98</v>
      </c>
      <c r="AH22" s="26">
        <v>0</v>
      </c>
      <c r="AI22" s="26">
        <v>0</v>
      </c>
      <c r="AJ22" s="26">
        <v>0</v>
      </c>
      <c r="AK22" s="26">
        <v>0</v>
      </c>
      <c r="AL22" s="26">
        <v>0</v>
      </c>
      <c r="AM22" s="27">
        <v>2018506.0292332217</v>
      </c>
      <c r="AN22" s="27">
        <v>0</v>
      </c>
    </row>
    <row r="23" spans="1:40" ht="24.9" customHeight="1">
      <c r="A23" s="18">
        <v>18</v>
      </c>
      <c r="B23" s="81" t="s">
        <v>88</v>
      </c>
      <c r="C23" s="26">
        <v>1180</v>
      </c>
      <c r="D23" s="26">
        <v>0</v>
      </c>
      <c r="E23" s="26">
        <v>120</v>
      </c>
      <c r="F23" s="26">
        <v>0</v>
      </c>
      <c r="G23" s="26">
        <v>19448.764172926552</v>
      </c>
      <c r="H23" s="26">
        <v>0</v>
      </c>
      <c r="I23" s="26">
        <v>0</v>
      </c>
      <c r="J23" s="26">
        <v>0</v>
      </c>
      <c r="K23" s="26">
        <v>315506.50912009546</v>
      </c>
      <c r="L23" s="26">
        <v>0</v>
      </c>
      <c r="M23" s="26">
        <v>951274.7015733032</v>
      </c>
      <c r="N23" s="26">
        <v>8714.2970000000005</v>
      </c>
      <c r="O23" s="26">
        <v>0</v>
      </c>
      <c r="P23" s="26">
        <v>0</v>
      </c>
      <c r="Q23" s="26">
        <v>0</v>
      </c>
      <c r="R23" s="26">
        <v>0</v>
      </c>
      <c r="S23" s="26">
        <v>0</v>
      </c>
      <c r="T23" s="26">
        <v>0</v>
      </c>
      <c r="U23" s="26">
        <v>0</v>
      </c>
      <c r="V23" s="26">
        <v>0</v>
      </c>
      <c r="W23" s="26">
        <v>0</v>
      </c>
      <c r="X23" s="26">
        <v>0</v>
      </c>
      <c r="Y23" s="26">
        <v>24967.020370999973</v>
      </c>
      <c r="Z23" s="26">
        <v>23107.656762763883</v>
      </c>
      <c r="AA23" s="26">
        <v>156011.42534073972</v>
      </c>
      <c r="AB23" s="26">
        <v>146013.35045673561</v>
      </c>
      <c r="AC23" s="26">
        <v>0</v>
      </c>
      <c r="AD23" s="26">
        <v>0</v>
      </c>
      <c r="AE23" s="26">
        <v>105915.12039396002</v>
      </c>
      <c r="AF23" s="26">
        <v>0</v>
      </c>
      <c r="AG23" s="26">
        <v>0</v>
      </c>
      <c r="AH23" s="26">
        <v>0</v>
      </c>
      <c r="AI23" s="26">
        <v>95500</v>
      </c>
      <c r="AJ23" s="26">
        <v>84293.547321521284</v>
      </c>
      <c r="AK23" s="26">
        <v>0</v>
      </c>
      <c r="AL23" s="26">
        <v>0</v>
      </c>
      <c r="AM23" s="27">
        <v>1669923.5409720251</v>
      </c>
      <c r="AN23" s="27">
        <v>262128.85154102079</v>
      </c>
    </row>
    <row r="24" spans="1:40" ht="13.8">
      <c r="A24" s="19"/>
      <c r="B24" s="82" t="s">
        <v>22</v>
      </c>
      <c r="C24" s="28">
        <v>36746833.155985996</v>
      </c>
      <c r="D24" s="28">
        <v>5187923.8790736664</v>
      </c>
      <c r="E24" s="28">
        <v>4603548.0030035656</v>
      </c>
      <c r="F24" s="28">
        <v>24653.147887988402</v>
      </c>
      <c r="G24" s="28">
        <v>8222432.9208084093</v>
      </c>
      <c r="H24" s="28">
        <v>1168995.2550226736</v>
      </c>
      <c r="I24" s="28">
        <v>231250662.58461583</v>
      </c>
      <c r="J24" s="28">
        <v>60594684.069443606</v>
      </c>
      <c r="K24" s="28">
        <v>84595462.972345322</v>
      </c>
      <c r="L24" s="28">
        <v>7759498.71061642</v>
      </c>
      <c r="M24" s="28">
        <v>27409930.99448245</v>
      </c>
      <c r="N24" s="28">
        <v>1137570.532760368</v>
      </c>
      <c r="O24" s="28">
        <v>114622.90257999999</v>
      </c>
      <c r="P24" s="28">
        <v>21645.809412072002</v>
      </c>
      <c r="Q24" s="28">
        <v>6552743.1311600655</v>
      </c>
      <c r="R24" s="28">
        <v>6328050.0111706723</v>
      </c>
      <c r="S24" s="28">
        <v>6123790.8139500031</v>
      </c>
      <c r="T24" s="28">
        <v>4927271.1015975103</v>
      </c>
      <c r="U24" s="28">
        <v>351589.67332600005</v>
      </c>
      <c r="V24" s="28">
        <v>180269.18253403483</v>
      </c>
      <c r="W24" s="28">
        <v>5011</v>
      </c>
      <c r="X24" s="28">
        <v>2505.4799999999996</v>
      </c>
      <c r="Y24" s="28">
        <v>5458858.117029639</v>
      </c>
      <c r="Z24" s="28">
        <v>1776434.6345923105</v>
      </c>
      <c r="AA24" s="28">
        <v>64795127.076004237</v>
      </c>
      <c r="AB24" s="28">
        <v>42006993.514189653</v>
      </c>
      <c r="AC24" s="28">
        <v>6211495.111041408</v>
      </c>
      <c r="AD24" s="28">
        <v>5270095.5554907732</v>
      </c>
      <c r="AE24" s="28">
        <v>5868150.1630674871</v>
      </c>
      <c r="AF24" s="28">
        <v>3717385.9726471864</v>
      </c>
      <c r="AG24" s="28">
        <v>71056.447279999978</v>
      </c>
      <c r="AH24" s="28">
        <v>27000</v>
      </c>
      <c r="AI24" s="28">
        <v>16286756.368185002</v>
      </c>
      <c r="AJ24" s="28">
        <v>11347933.694055507</v>
      </c>
      <c r="AK24" s="28">
        <v>0</v>
      </c>
      <c r="AL24" s="28">
        <v>0</v>
      </c>
      <c r="AM24" s="28">
        <v>504668071.4348653</v>
      </c>
      <c r="AN24" s="28">
        <v>151478910.55049443</v>
      </c>
    </row>
    <row r="25" spans="1:40" s="12" customFormat="1" ht="12.75" customHeight="1"/>
    <row r="26" spans="1:40" s="54" customFormat="1" ht="14.4">
      <c r="B26" s="55" t="s">
        <v>47</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9" t="s">
        <v>91</v>
      </c>
      <c r="C27" s="99"/>
      <c r="D27" s="99"/>
      <c r="E27" s="99"/>
      <c r="F27" s="99"/>
      <c r="G27" s="99"/>
      <c r="H27" s="99"/>
      <c r="I27" s="99"/>
      <c r="J27" s="99"/>
      <c r="K27" s="99"/>
      <c r="L27" s="99"/>
      <c r="M27" s="99"/>
      <c r="N27" s="99"/>
      <c r="AM27" s="56"/>
      <c r="AN27" s="56"/>
    </row>
    <row r="28" spans="1:40" s="54" customFormat="1" ht="17.25" customHeight="1">
      <c r="B28" s="99"/>
      <c r="C28" s="99"/>
      <c r="D28" s="99"/>
      <c r="E28" s="99"/>
      <c r="F28" s="99"/>
      <c r="G28" s="99"/>
      <c r="H28" s="99"/>
      <c r="I28" s="99"/>
      <c r="J28" s="99"/>
      <c r="K28" s="99"/>
      <c r="L28" s="99"/>
      <c r="M28" s="99"/>
      <c r="N28" s="99"/>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6" spans="2:4" ht="13.8">
      <c r="B36" s="87"/>
      <c r="C36" s="88"/>
      <c r="D36" s="88"/>
    </row>
    <row r="37" spans="2:4" ht="13.8">
      <c r="B37" s="87"/>
      <c r="C37" s="89"/>
      <c r="D37" s="88"/>
    </row>
    <row r="38" spans="2:4" ht="13.8">
      <c r="B38" s="87"/>
      <c r="C38" s="89"/>
      <c r="D38" s="88"/>
    </row>
    <row r="39" spans="2:4" ht="13.8">
      <c r="B39" s="87"/>
      <c r="C39" s="89"/>
      <c r="D39" s="88"/>
    </row>
    <row r="40" spans="2:4" ht="13.8">
      <c r="B40" s="87"/>
      <c r="C40" s="89"/>
      <c r="D40" s="88"/>
    </row>
    <row r="41" spans="2:4" ht="13.8">
      <c r="B41" s="87"/>
      <c r="C41" s="89"/>
      <c r="D41" s="88"/>
    </row>
    <row r="42" spans="2:4" ht="13.8">
      <c r="B42" s="87"/>
      <c r="C42" s="89"/>
      <c r="D42" s="88"/>
    </row>
    <row r="43" spans="2:4" ht="13.8">
      <c r="B43" s="87"/>
      <c r="C43" s="89"/>
      <c r="D43" s="88"/>
    </row>
    <row r="44" spans="2:4" ht="13.8">
      <c r="B44" s="87"/>
      <c r="C44" s="89"/>
      <c r="D44" s="88"/>
    </row>
    <row r="45" spans="2:4" ht="13.8">
      <c r="B45" s="87"/>
      <c r="C45" s="89"/>
      <c r="D45" s="88"/>
    </row>
    <row r="46" spans="2:4" ht="13.8">
      <c r="B46" s="87"/>
      <c r="C46" s="89"/>
      <c r="D46" s="88"/>
    </row>
    <row r="47" spans="2:4" ht="13.8">
      <c r="B47" s="87"/>
      <c r="C47" s="89"/>
      <c r="D47" s="88"/>
    </row>
    <row r="48" spans="2:4" ht="13.8">
      <c r="B48" s="87"/>
      <c r="C48" s="89"/>
      <c r="D48" s="88"/>
    </row>
    <row r="49" spans="2:4" ht="13.8">
      <c r="B49" s="87"/>
      <c r="C49" s="89"/>
      <c r="D49" s="88"/>
    </row>
    <row r="50" spans="2:4" ht="13.8">
      <c r="B50" s="87"/>
      <c r="C50" s="89"/>
      <c r="D50" s="88"/>
    </row>
    <row r="51" spans="2:4" ht="13.8">
      <c r="B51" s="87"/>
      <c r="C51" s="89"/>
      <c r="D51" s="88"/>
    </row>
    <row r="52" spans="2:4" ht="13.8">
      <c r="B52" s="87"/>
      <c r="C52" s="89"/>
      <c r="D52" s="88"/>
    </row>
    <row r="53" spans="2:4" ht="13.8">
      <c r="B53" s="87"/>
      <c r="C53" s="89"/>
      <c r="D53" s="88"/>
    </row>
    <row r="54" spans="2:4">
      <c r="B54" s="88"/>
      <c r="C54" s="88"/>
      <c r="D54" s="88"/>
    </row>
    <row r="55" spans="2:4">
      <c r="B55" s="88"/>
      <c r="C55" s="88"/>
      <c r="D55" s="88"/>
    </row>
    <row r="56" spans="2:4">
      <c r="B56" s="88"/>
      <c r="C56" s="88"/>
      <c r="D56" s="88"/>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1" activePane="bottomRight" state="frozen"/>
      <selection activeCell="A4" sqref="A4"/>
      <selection pane="topRight" activeCell="A4" sqref="A4"/>
      <selection pane="bottomLeft" activeCell="A4" sqref="A4"/>
      <selection pane="bottomRight" activeCell="A4" sqref="A4:A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48</v>
      </c>
      <c r="B1" s="41"/>
      <c r="C1" s="41"/>
      <c r="D1" s="41"/>
      <c r="E1" s="41"/>
      <c r="F1" s="41"/>
      <c r="G1" s="52"/>
    </row>
    <row r="2" spans="1:97" s="42" customFormat="1" ht="28.5" customHeight="1">
      <c r="A2" s="51" t="str">
        <f>'Number of Policies'!A2</f>
        <v>Reporting period: 1 January 2022 - 30 June 2022</v>
      </c>
      <c r="B2" s="41"/>
      <c r="C2" s="41"/>
      <c r="D2" s="41"/>
      <c r="E2" s="41"/>
      <c r="F2" s="41"/>
      <c r="G2" s="52"/>
    </row>
    <row r="3" spans="1:97" s="42" customFormat="1" ht="18" customHeight="1">
      <c r="A3" s="42" t="s">
        <v>2</v>
      </c>
      <c r="B3" s="41"/>
      <c r="C3" s="41"/>
      <c r="D3" s="41"/>
      <c r="E3" s="41"/>
      <c r="F3" s="41"/>
      <c r="G3" s="52"/>
    </row>
    <row r="4" spans="1:97" s="42" customFormat="1" ht="57.75" customHeight="1">
      <c r="A4" s="90" t="s">
        <v>0</v>
      </c>
      <c r="B4" s="90" t="s">
        <v>3</v>
      </c>
      <c r="C4" s="93" t="s">
        <v>4</v>
      </c>
      <c r="D4" s="94"/>
      <c r="E4" s="94"/>
      <c r="F4" s="94"/>
      <c r="G4" s="95"/>
      <c r="H4" s="93" t="s">
        <v>5</v>
      </c>
      <c r="I4" s="94"/>
      <c r="J4" s="94"/>
      <c r="K4" s="94"/>
      <c r="L4" s="95"/>
      <c r="M4" s="93" t="s">
        <v>6</v>
      </c>
      <c r="N4" s="94"/>
      <c r="O4" s="94"/>
      <c r="P4" s="94"/>
      <c r="Q4" s="95"/>
      <c r="R4" s="93" t="s">
        <v>7</v>
      </c>
      <c r="S4" s="94"/>
      <c r="T4" s="94"/>
      <c r="U4" s="94"/>
      <c r="V4" s="95"/>
      <c r="W4" s="93" t="s">
        <v>8</v>
      </c>
      <c r="X4" s="94"/>
      <c r="Y4" s="94"/>
      <c r="Z4" s="94"/>
      <c r="AA4" s="95"/>
      <c r="AB4" s="93" t="s">
        <v>9</v>
      </c>
      <c r="AC4" s="94"/>
      <c r="AD4" s="94"/>
      <c r="AE4" s="94"/>
      <c r="AF4" s="95"/>
      <c r="AG4" s="93" t="s">
        <v>10</v>
      </c>
      <c r="AH4" s="94"/>
      <c r="AI4" s="94"/>
      <c r="AJ4" s="94"/>
      <c r="AK4" s="95"/>
      <c r="AL4" s="93" t="s">
        <v>11</v>
      </c>
      <c r="AM4" s="94"/>
      <c r="AN4" s="94"/>
      <c r="AO4" s="94"/>
      <c r="AP4" s="95"/>
      <c r="AQ4" s="93" t="s">
        <v>12</v>
      </c>
      <c r="AR4" s="94"/>
      <c r="AS4" s="94"/>
      <c r="AT4" s="94"/>
      <c r="AU4" s="95"/>
      <c r="AV4" s="93" t="s">
        <v>13</v>
      </c>
      <c r="AW4" s="94"/>
      <c r="AX4" s="94"/>
      <c r="AY4" s="94"/>
      <c r="AZ4" s="95"/>
      <c r="BA4" s="93" t="s">
        <v>14</v>
      </c>
      <c r="BB4" s="94"/>
      <c r="BC4" s="94"/>
      <c r="BD4" s="94"/>
      <c r="BE4" s="95"/>
      <c r="BF4" s="93" t="s">
        <v>15</v>
      </c>
      <c r="BG4" s="94"/>
      <c r="BH4" s="94"/>
      <c r="BI4" s="94"/>
      <c r="BJ4" s="95"/>
      <c r="BK4" s="93" t="s">
        <v>16</v>
      </c>
      <c r="BL4" s="94"/>
      <c r="BM4" s="94"/>
      <c r="BN4" s="94"/>
      <c r="BO4" s="95"/>
      <c r="BP4" s="93" t="s">
        <v>17</v>
      </c>
      <c r="BQ4" s="94"/>
      <c r="BR4" s="94"/>
      <c r="BS4" s="94"/>
      <c r="BT4" s="95"/>
      <c r="BU4" s="93" t="s">
        <v>18</v>
      </c>
      <c r="BV4" s="94"/>
      <c r="BW4" s="94"/>
      <c r="BX4" s="94"/>
      <c r="BY4" s="95"/>
      <c r="BZ4" s="93" t="s">
        <v>19</v>
      </c>
      <c r="CA4" s="94"/>
      <c r="CB4" s="94"/>
      <c r="CC4" s="94"/>
      <c r="CD4" s="95"/>
      <c r="CE4" s="93" t="s">
        <v>20</v>
      </c>
      <c r="CF4" s="94"/>
      <c r="CG4" s="94"/>
      <c r="CH4" s="94"/>
      <c r="CI4" s="95"/>
      <c r="CJ4" s="93" t="s">
        <v>21</v>
      </c>
      <c r="CK4" s="94"/>
      <c r="CL4" s="94"/>
      <c r="CM4" s="94"/>
      <c r="CN4" s="95"/>
      <c r="CO4" s="93" t="s">
        <v>22</v>
      </c>
      <c r="CP4" s="94"/>
      <c r="CQ4" s="94"/>
      <c r="CR4" s="94"/>
      <c r="CS4" s="95"/>
    </row>
    <row r="5" spans="1:97" s="42" customFormat="1" ht="42" customHeight="1">
      <c r="A5" s="91"/>
      <c r="B5" s="91"/>
      <c r="C5" s="96" t="s">
        <v>45</v>
      </c>
      <c r="D5" s="97"/>
      <c r="E5" s="97"/>
      <c r="F5" s="98"/>
      <c r="G5" s="44" t="s">
        <v>46</v>
      </c>
      <c r="H5" s="96" t="s">
        <v>45</v>
      </c>
      <c r="I5" s="97"/>
      <c r="J5" s="97"/>
      <c r="K5" s="98"/>
      <c r="L5" s="44" t="s">
        <v>46</v>
      </c>
      <c r="M5" s="96" t="s">
        <v>45</v>
      </c>
      <c r="N5" s="97"/>
      <c r="O5" s="97"/>
      <c r="P5" s="98"/>
      <c r="Q5" s="44" t="s">
        <v>46</v>
      </c>
      <c r="R5" s="96" t="s">
        <v>45</v>
      </c>
      <c r="S5" s="97"/>
      <c r="T5" s="97"/>
      <c r="U5" s="98"/>
      <c r="V5" s="44" t="s">
        <v>46</v>
      </c>
      <c r="W5" s="96" t="s">
        <v>45</v>
      </c>
      <c r="X5" s="97"/>
      <c r="Y5" s="97"/>
      <c r="Z5" s="98"/>
      <c r="AA5" s="44" t="s">
        <v>46</v>
      </c>
      <c r="AB5" s="96" t="s">
        <v>45</v>
      </c>
      <c r="AC5" s="97"/>
      <c r="AD5" s="97"/>
      <c r="AE5" s="98"/>
      <c r="AF5" s="44" t="s">
        <v>46</v>
      </c>
      <c r="AG5" s="96" t="s">
        <v>45</v>
      </c>
      <c r="AH5" s="97"/>
      <c r="AI5" s="97"/>
      <c r="AJ5" s="98"/>
      <c r="AK5" s="44" t="s">
        <v>46</v>
      </c>
      <c r="AL5" s="96" t="s">
        <v>45</v>
      </c>
      <c r="AM5" s="97"/>
      <c r="AN5" s="97"/>
      <c r="AO5" s="98"/>
      <c r="AP5" s="44" t="s">
        <v>46</v>
      </c>
      <c r="AQ5" s="96" t="s">
        <v>45</v>
      </c>
      <c r="AR5" s="97"/>
      <c r="AS5" s="97"/>
      <c r="AT5" s="98"/>
      <c r="AU5" s="44" t="s">
        <v>46</v>
      </c>
      <c r="AV5" s="96" t="s">
        <v>45</v>
      </c>
      <c r="AW5" s="97"/>
      <c r="AX5" s="97"/>
      <c r="AY5" s="98"/>
      <c r="AZ5" s="44" t="s">
        <v>46</v>
      </c>
      <c r="BA5" s="96" t="s">
        <v>45</v>
      </c>
      <c r="BB5" s="97"/>
      <c r="BC5" s="97"/>
      <c r="BD5" s="98"/>
      <c r="BE5" s="44" t="s">
        <v>46</v>
      </c>
      <c r="BF5" s="96" t="s">
        <v>45</v>
      </c>
      <c r="BG5" s="97"/>
      <c r="BH5" s="97"/>
      <c r="BI5" s="98"/>
      <c r="BJ5" s="44" t="s">
        <v>46</v>
      </c>
      <c r="BK5" s="96" t="s">
        <v>45</v>
      </c>
      <c r="BL5" s="97"/>
      <c r="BM5" s="97"/>
      <c r="BN5" s="98"/>
      <c r="BO5" s="44" t="s">
        <v>46</v>
      </c>
      <c r="BP5" s="96" t="s">
        <v>45</v>
      </c>
      <c r="BQ5" s="97"/>
      <c r="BR5" s="97"/>
      <c r="BS5" s="98"/>
      <c r="BT5" s="44" t="s">
        <v>46</v>
      </c>
      <c r="BU5" s="96" t="s">
        <v>45</v>
      </c>
      <c r="BV5" s="97"/>
      <c r="BW5" s="97"/>
      <c r="BX5" s="98"/>
      <c r="BY5" s="44" t="s">
        <v>46</v>
      </c>
      <c r="BZ5" s="96" t="s">
        <v>45</v>
      </c>
      <c r="CA5" s="97"/>
      <c r="CB5" s="97"/>
      <c r="CC5" s="98"/>
      <c r="CD5" s="44" t="s">
        <v>46</v>
      </c>
      <c r="CE5" s="96" t="s">
        <v>45</v>
      </c>
      <c r="CF5" s="97"/>
      <c r="CG5" s="97"/>
      <c r="CH5" s="98"/>
      <c r="CI5" s="44" t="s">
        <v>46</v>
      </c>
      <c r="CJ5" s="96" t="s">
        <v>45</v>
      </c>
      <c r="CK5" s="97"/>
      <c r="CL5" s="97"/>
      <c r="CM5" s="98"/>
      <c r="CN5" s="44" t="s">
        <v>46</v>
      </c>
      <c r="CO5" s="96" t="s">
        <v>45</v>
      </c>
      <c r="CP5" s="97"/>
      <c r="CQ5" s="97"/>
      <c r="CR5" s="98"/>
      <c r="CS5" s="44" t="s">
        <v>46</v>
      </c>
    </row>
    <row r="6" spans="1:97" s="42" customFormat="1" ht="60.75" customHeight="1">
      <c r="A6" s="92"/>
      <c r="B6" s="9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5" t="s">
        <v>30</v>
      </c>
      <c r="C7" s="26">
        <v>729959.07444</v>
      </c>
      <c r="D7" s="26">
        <v>300330.702475</v>
      </c>
      <c r="E7" s="26">
        <v>85341.82</v>
      </c>
      <c r="F7" s="26">
        <v>1115631.5969150001</v>
      </c>
      <c r="G7" s="26">
        <v>418815.29971420002</v>
      </c>
      <c r="H7" s="26">
        <v>1246117.3284200002</v>
      </c>
      <c r="I7" s="26">
        <v>291857.45</v>
      </c>
      <c r="J7" s="26">
        <v>0</v>
      </c>
      <c r="K7" s="26">
        <v>1537974.7784200001</v>
      </c>
      <c r="L7" s="26">
        <v>0</v>
      </c>
      <c r="M7" s="26">
        <v>707389.61003999994</v>
      </c>
      <c r="N7" s="26">
        <v>132573.55063875002</v>
      </c>
      <c r="O7" s="26">
        <v>0</v>
      </c>
      <c r="P7" s="26">
        <v>839963.1606787499</v>
      </c>
      <c r="Q7" s="26">
        <v>34977.839999999997</v>
      </c>
      <c r="R7" s="26">
        <v>29690752.170540001</v>
      </c>
      <c r="S7" s="26">
        <v>9900869.0829999987</v>
      </c>
      <c r="T7" s="26">
        <v>24429418.940000001</v>
      </c>
      <c r="U7" s="26">
        <v>64021040.193540007</v>
      </c>
      <c r="V7" s="26">
        <v>59529329.972351484</v>
      </c>
      <c r="W7" s="26">
        <v>5444807.1904859999</v>
      </c>
      <c r="X7" s="26">
        <v>5420106.8543710802</v>
      </c>
      <c r="Y7" s="26">
        <v>11704.15</v>
      </c>
      <c r="Z7" s="26">
        <v>10876618.194857081</v>
      </c>
      <c r="AA7" s="26">
        <v>296809.49042699998</v>
      </c>
      <c r="AB7" s="26">
        <v>983978.42914599925</v>
      </c>
      <c r="AC7" s="26">
        <v>1736581.5436710007</v>
      </c>
      <c r="AD7" s="26">
        <v>0.01</v>
      </c>
      <c r="AE7" s="26">
        <v>2720559.9828169998</v>
      </c>
      <c r="AF7" s="26">
        <v>166937.395399901</v>
      </c>
      <c r="AG7" s="26">
        <v>40233.902580000002</v>
      </c>
      <c r="AH7" s="26">
        <v>0</v>
      </c>
      <c r="AI7" s="26">
        <v>0</v>
      </c>
      <c r="AJ7" s="26">
        <v>40233.902580000002</v>
      </c>
      <c r="AK7" s="26">
        <v>21645.809412072002</v>
      </c>
      <c r="AL7" s="26">
        <v>0</v>
      </c>
      <c r="AM7" s="26">
        <v>0</v>
      </c>
      <c r="AN7" s="26">
        <v>0</v>
      </c>
      <c r="AO7" s="26">
        <v>0</v>
      </c>
      <c r="AP7" s="26">
        <v>0</v>
      </c>
      <c r="AQ7" s="26">
        <v>0</v>
      </c>
      <c r="AR7" s="26">
        <v>0</v>
      </c>
      <c r="AS7" s="26">
        <v>0</v>
      </c>
      <c r="AT7" s="26">
        <v>0</v>
      </c>
      <c r="AU7" s="26">
        <v>0</v>
      </c>
      <c r="AV7" s="26">
        <v>204068.36192600001</v>
      </c>
      <c r="AW7" s="26">
        <v>0</v>
      </c>
      <c r="AX7" s="26">
        <v>0</v>
      </c>
      <c r="AY7" s="26">
        <v>204068.36192600001</v>
      </c>
      <c r="AZ7" s="26">
        <v>147614.36478188349</v>
      </c>
      <c r="BA7" s="26">
        <v>0</v>
      </c>
      <c r="BB7" s="26">
        <v>0</v>
      </c>
      <c r="BC7" s="26">
        <v>0</v>
      </c>
      <c r="BD7" s="26">
        <v>0</v>
      </c>
      <c r="BE7" s="26">
        <v>0</v>
      </c>
      <c r="BF7" s="26">
        <v>805089.35473200004</v>
      </c>
      <c r="BG7" s="26">
        <v>17736.169019000001</v>
      </c>
      <c r="BH7" s="26">
        <v>0</v>
      </c>
      <c r="BI7" s="26">
        <v>822825.52375100006</v>
      </c>
      <c r="BJ7" s="26">
        <v>745203.07823914953</v>
      </c>
      <c r="BK7" s="26">
        <v>6531135.4675820004</v>
      </c>
      <c r="BL7" s="26">
        <v>941740.90590799996</v>
      </c>
      <c r="BM7" s="26">
        <v>63591.519999999997</v>
      </c>
      <c r="BN7" s="26">
        <v>7536467.8934899997</v>
      </c>
      <c r="BO7" s="26">
        <v>6191672.6171643194</v>
      </c>
      <c r="BP7" s="26">
        <v>2117713.4802799998</v>
      </c>
      <c r="BQ7" s="26">
        <v>0</v>
      </c>
      <c r="BR7" s="26">
        <v>0</v>
      </c>
      <c r="BS7" s="26">
        <v>2117713.4802799998</v>
      </c>
      <c r="BT7" s="26">
        <v>2057526.1810257761</v>
      </c>
      <c r="BU7" s="26">
        <v>1955483.4557999999</v>
      </c>
      <c r="BV7" s="26">
        <v>15452</v>
      </c>
      <c r="BW7" s="26">
        <v>0</v>
      </c>
      <c r="BX7" s="26">
        <v>1970935.4557999999</v>
      </c>
      <c r="BY7" s="26">
        <v>1576748.36464</v>
      </c>
      <c r="BZ7" s="26">
        <v>0</v>
      </c>
      <c r="CA7" s="26">
        <v>0</v>
      </c>
      <c r="CB7" s="26">
        <v>0</v>
      </c>
      <c r="CC7" s="26">
        <v>0</v>
      </c>
      <c r="CD7" s="26">
        <v>0</v>
      </c>
      <c r="CE7" s="26">
        <v>3824917.4720399999</v>
      </c>
      <c r="CF7" s="26">
        <v>137243.28</v>
      </c>
      <c r="CG7" s="26">
        <v>0</v>
      </c>
      <c r="CH7" s="26">
        <v>3962160.7520399997</v>
      </c>
      <c r="CI7" s="26">
        <v>3627815.5255857925</v>
      </c>
      <c r="CJ7" s="26">
        <v>0</v>
      </c>
      <c r="CK7" s="26">
        <v>0</v>
      </c>
      <c r="CL7" s="26">
        <v>0</v>
      </c>
      <c r="CM7" s="26">
        <v>0</v>
      </c>
      <c r="CN7" s="26">
        <v>0</v>
      </c>
      <c r="CO7" s="26">
        <v>54281645.298011988</v>
      </c>
      <c r="CP7" s="26">
        <v>18894491.539082829</v>
      </c>
      <c r="CQ7" s="26">
        <v>24590056.440000001</v>
      </c>
      <c r="CR7" s="26">
        <v>97766193.277094826</v>
      </c>
      <c r="CS7" s="26">
        <v>74815095.938741565</v>
      </c>
    </row>
    <row r="8" spans="1:97" s="9" customFormat="1" ht="24.9" customHeight="1">
      <c r="A8" s="18">
        <v>2</v>
      </c>
      <c r="B8" s="85" t="s">
        <v>32</v>
      </c>
      <c r="C8" s="26">
        <v>5440125.5439541638</v>
      </c>
      <c r="D8" s="26">
        <v>13097031.261443978</v>
      </c>
      <c r="E8" s="26">
        <v>0</v>
      </c>
      <c r="F8" s="26">
        <v>18537156.805398144</v>
      </c>
      <c r="G8" s="26">
        <v>3929277.4378999919</v>
      </c>
      <c r="H8" s="26">
        <v>63</v>
      </c>
      <c r="I8" s="26">
        <v>701660.63860004582</v>
      </c>
      <c r="J8" s="26">
        <v>0</v>
      </c>
      <c r="K8" s="26">
        <v>701723.63860004582</v>
      </c>
      <c r="L8" s="26">
        <v>0</v>
      </c>
      <c r="M8" s="26">
        <v>258273.31643958623</v>
      </c>
      <c r="N8" s="26">
        <v>814781.0976283612</v>
      </c>
      <c r="O8" s="26">
        <v>3.7834979593753815E-10</v>
      </c>
      <c r="P8" s="26">
        <v>1073054.4140679478</v>
      </c>
      <c r="Q8" s="26">
        <v>48478.040000000125</v>
      </c>
      <c r="R8" s="26">
        <v>14876777.449998975</v>
      </c>
      <c r="S8" s="26">
        <v>214410.12</v>
      </c>
      <c r="T8" s="26">
        <v>0</v>
      </c>
      <c r="U8" s="26">
        <v>15091187.569998974</v>
      </c>
      <c r="V8" s="26">
        <v>0</v>
      </c>
      <c r="W8" s="26">
        <v>6526693.9962401697</v>
      </c>
      <c r="X8" s="26">
        <v>12089855.404951453</v>
      </c>
      <c r="Y8" s="26">
        <v>2823913.9700001469</v>
      </c>
      <c r="Z8" s="26">
        <v>21440463.37119177</v>
      </c>
      <c r="AA8" s="26">
        <v>1916350.1750000471</v>
      </c>
      <c r="AB8" s="26">
        <v>570039.67998120771</v>
      </c>
      <c r="AC8" s="26">
        <v>2053377.4225792503</v>
      </c>
      <c r="AD8" s="26">
        <v>98574.38999999981</v>
      </c>
      <c r="AE8" s="26">
        <v>2721991.4925604574</v>
      </c>
      <c r="AF8" s="26">
        <v>62719.99999991979</v>
      </c>
      <c r="AG8" s="26">
        <v>0</v>
      </c>
      <c r="AH8" s="26">
        <v>0</v>
      </c>
      <c r="AI8" s="26">
        <v>0</v>
      </c>
      <c r="AJ8" s="26">
        <v>0</v>
      </c>
      <c r="AK8" s="26">
        <v>0</v>
      </c>
      <c r="AL8" s="26">
        <v>0</v>
      </c>
      <c r="AM8" s="26">
        <v>0</v>
      </c>
      <c r="AN8" s="26">
        <v>0</v>
      </c>
      <c r="AO8" s="26">
        <v>0</v>
      </c>
      <c r="AP8" s="26">
        <v>0</v>
      </c>
      <c r="AQ8" s="26">
        <v>0</v>
      </c>
      <c r="AR8" s="26">
        <v>0</v>
      </c>
      <c r="AS8" s="26">
        <v>0</v>
      </c>
      <c r="AT8" s="26">
        <v>0</v>
      </c>
      <c r="AU8" s="26">
        <v>0</v>
      </c>
      <c r="AV8" s="26">
        <v>91110.096000000005</v>
      </c>
      <c r="AW8" s="26">
        <v>0</v>
      </c>
      <c r="AX8" s="26">
        <v>0</v>
      </c>
      <c r="AY8" s="26">
        <v>91110.096000000005</v>
      </c>
      <c r="AZ8" s="26">
        <v>16334.23</v>
      </c>
      <c r="BA8" s="26">
        <v>0</v>
      </c>
      <c r="BB8" s="26">
        <v>0</v>
      </c>
      <c r="BC8" s="26">
        <v>0</v>
      </c>
      <c r="BD8" s="26">
        <v>0</v>
      </c>
      <c r="BE8" s="26">
        <v>0</v>
      </c>
      <c r="BF8" s="26">
        <v>954769.87747504143</v>
      </c>
      <c r="BG8" s="26">
        <v>0</v>
      </c>
      <c r="BH8" s="26">
        <v>0</v>
      </c>
      <c r="BI8" s="26">
        <v>954769.87747504143</v>
      </c>
      <c r="BJ8" s="26">
        <v>71403.349999999569</v>
      </c>
      <c r="BK8" s="26">
        <v>6975477.7781706098</v>
      </c>
      <c r="BL8" s="26">
        <v>3674325.818050974</v>
      </c>
      <c r="BM8" s="26">
        <v>0</v>
      </c>
      <c r="BN8" s="26">
        <v>10649803.596221585</v>
      </c>
      <c r="BO8" s="26">
        <v>2867824.3769283849</v>
      </c>
      <c r="BP8" s="26">
        <v>1106704.513662</v>
      </c>
      <c r="BQ8" s="26">
        <v>0</v>
      </c>
      <c r="BR8" s="26">
        <v>0</v>
      </c>
      <c r="BS8" s="26">
        <v>1106704.513662</v>
      </c>
      <c r="BT8" s="26">
        <v>1106704.51</v>
      </c>
      <c r="BU8" s="26">
        <v>89849.585172000006</v>
      </c>
      <c r="BV8" s="26">
        <v>0</v>
      </c>
      <c r="BW8" s="26">
        <v>0</v>
      </c>
      <c r="BX8" s="26">
        <v>89849.585172000006</v>
      </c>
      <c r="BY8" s="26">
        <v>67228.565172000002</v>
      </c>
      <c r="BZ8" s="26">
        <v>0</v>
      </c>
      <c r="CA8" s="26">
        <v>9114.4972796118818</v>
      </c>
      <c r="CB8" s="26">
        <v>0</v>
      </c>
      <c r="CC8" s="26">
        <v>9114.4972796118818</v>
      </c>
      <c r="CD8" s="26">
        <v>0</v>
      </c>
      <c r="CE8" s="26">
        <v>693973.033999976</v>
      </c>
      <c r="CF8" s="26">
        <v>-313.57039999999961</v>
      </c>
      <c r="CG8" s="26">
        <v>0</v>
      </c>
      <c r="CH8" s="26">
        <v>693659.46359997604</v>
      </c>
      <c r="CI8" s="26">
        <v>417271.43000000878</v>
      </c>
      <c r="CJ8" s="26">
        <v>0</v>
      </c>
      <c r="CK8" s="26">
        <v>0</v>
      </c>
      <c r="CL8" s="26">
        <v>0</v>
      </c>
      <c r="CM8" s="26">
        <v>0</v>
      </c>
      <c r="CN8" s="26">
        <v>0</v>
      </c>
      <c r="CO8" s="26">
        <v>37583857.871093735</v>
      </c>
      <c r="CP8" s="26">
        <v>32654242.690133672</v>
      </c>
      <c r="CQ8" s="26">
        <v>2922488.360000147</v>
      </c>
      <c r="CR8" s="26">
        <v>73160588.921227545</v>
      </c>
      <c r="CS8" s="26">
        <v>10503592.115000352</v>
      </c>
    </row>
    <row r="9" spans="1:97" ht="24.9" customHeight="1">
      <c r="A9" s="18">
        <v>3</v>
      </c>
      <c r="B9" s="85" t="s">
        <v>29</v>
      </c>
      <c r="C9" s="26">
        <v>53416.763770999947</v>
      </c>
      <c r="D9" s="26">
        <v>10490495.708060134</v>
      </c>
      <c r="E9" s="26">
        <v>0</v>
      </c>
      <c r="F9" s="26">
        <v>10543912.471831134</v>
      </c>
      <c r="G9" s="26">
        <v>47200.233881307504</v>
      </c>
      <c r="H9" s="26">
        <v>0</v>
      </c>
      <c r="I9" s="26">
        <v>120078.75</v>
      </c>
      <c r="J9" s="26">
        <v>0</v>
      </c>
      <c r="K9" s="26">
        <v>120078.75</v>
      </c>
      <c r="L9" s="26">
        <v>0</v>
      </c>
      <c r="M9" s="26">
        <v>1126428.7107940086</v>
      </c>
      <c r="N9" s="26">
        <v>236305.78340799909</v>
      </c>
      <c r="O9" s="26">
        <v>9323.1644219999234</v>
      </c>
      <c r="P9" s="26">
        <v>1372057.6586240074</v>
      </c>
      <c r="Q9" s="26">
        <v>609237.8115476853</v>
      </c>
      <c r="R9" s="26">
        <v>158677.27198699821</v>
      </c>
      <c r="S9" s="26">
        <v>82518.178564000016</v>
      </c>
      <c r="T9" s="26">
        <v>0</v>
      </c>
      <c r="U9" s="26">
        <v>241195.45055099821</v>
      </c>
      <c r="V9" s="26">
        <v>139810.9216296878</v>
      </c>
      <c r="W9" s="26">
        <v>5414743.8692080118</v>
      </c>
      <c r="X9" s="26">
        <v>8102010.3521780092</v>
      </c>
      <c r="Y9" s="26">
        <v>215417.73000000071</v>
      </c>
      <c r="Z9" s="26">
        <v>13732171.951386021</v>
      </c>
      <c r="AA9" s="26">
        <v>215222.84341578046</v>
      </c>
      <c r="AB9" s="26">
        <v>1281572.6720202218</v>
      </c>
      <c r="AC9" s="26">
        <v>2662847.8385209991</v>
      </c>
      <c r="AD9" s="26">
        <v>26476.508875</v>
      </c>
      <c r="AE9" s="26">
        <v>3970897.019416221</v>
      </c>
      <c r="AF9" s="26">
        <v>110991.55255521536</v>
      </c>
      <c r="AG9" s="26">
        <v>0</v>
      </c>
      <c r="AH9" s="26">
        <v>0</v>
      </c>
      <c r="AI9" s="26">
        <v>0</v>
      </c>
      <c r="AJ9" s="26">
        <v>0</v>
      </c>
      <c r="AK9" s="26">
        <v>0</v>
      </c>
      <c r="AL9" s="26">
        <v>328078.98656599998</v>
      </c>
      <c r="AM9" s="26">
        <v>0</v>
      </c>
      <c r="AN9" s="26">
        <v>275680.20799999998</v>
      </c>
      <c r="AO9" s="26">
        <v>603759.19456600002</v>
      </c>
      <c r="AP9" s="26">
        <v>603759.16369100008</v>
      </c>
      <c r="AQ9" s="26">
        <v>0</v>
      </c>
      <c r="AR9" s="26">
        <v>0</v>
      </c>
      <c r="AS9" s="26">
        <v>0</v>
      </c>
      <c r="AT9" s="26">
        <v>0</v>
      </c>
      <c r="AU9" s="26">
        <v>0</v>
      </c>
      <c r="AV9" s="26">
        <v>31373.215400000001</v>
      </c>
      <c r="AW9" s="26">
        <v>0</v>
      </c>
      <c r="AX9" s="26">
        <v>0</v>
      </c>
      <c r="AY9" s="26">
        <v>31373.215400000001</v>
      </c>
      <c r="AZ9" s="26">
        <v>327.42398333333341</v>
      </c>
      <c r="BA9" s="26">
        <v>0</v>
      </c>
      <c r="BB9" s="26">
        <v>0</v>
      </c>
      <c r="BC9" s="26">
        <v>0</v>
      </c>
      <c r="BD9" s="26">
        <v>0</v>
      </c>
      <c r="BE9" s="26">
        <v>0</v>
      </c>
      <c r="BF9" s="26">
        <v>1749241.5114089991</v>
      </c>
      <c r="BG9" s="26">
        <v>13487.578514000003</v>
      </c>
      <c r="BH9" s="26">
        <v>176882.62712399999</v>
      </c>
      <c r="BI9" s="26">
        <v>1939611.7170469989</v>
      </c>
      <c r="BJ9" s="26">
        <v>214938.80960944446</v>
      </c>
      <c r="BK9" s="26">
        <v>10380465.806216994</v>
      </c>
      <c r="BL9" s="26">
        <v>12773831.186804112</v>
      </c>
      <c r="BM9" s="26">
        <v>102854.55912300001</v>
      </c>
      <c r="BN9" s="26">
        <v>23257151.552144106</v>
      </c>
      <c r="BO9" s="26">
        <v>14559436.317732405</v>
      </c>
      <c r="BP9" s="26">
        <v>381195.85139999999</v>
      </c>
      <c r="BQ9" s="26">
        <v>0</v>
      </c>
      <c r="BR9" s="26">
        <v>0</v>
      </c>
      <c r="BS9" s="26">
        <v>381195.85139999999</v>
      </c>
      <c r="BT9" s="26">
        <v>373375.31936300005</v>
      </c>
      <c r="BU9" s="26">
        <v>978408.60335700004</v>
      </c>
      <c r="BV9" s="26">
        <v>0</v>
      </c>
      <c r="BW9" s="26">
        <v>820</v>
      </c>
      <c r="BX9" s="26">
        <v>979228.60335700004</v>
      </c>
      <c r="BY9" s="26">
        <v>339752.78346943803</v>
      </c>
      <c r="BZ9" s="26">
        <v>25924.644809000001</v>
      </c>
      <c r="CA9" s="26">
        <v>0</v>
      </c>
      <c r="CB9" s="26">
        <v>0</v>
      </c>
      <c r="CC9" s="26">
        <v>25924.644809000001</v>
      </c>
      <c r="CD9" s="26">
        <v>17875.500728999999</v>
      </c>
      <c r="CE9" s="26">
        <v>5407608.3036649982</v>
      </c>
      <c r="CF9" s="26">
        <v>959177.03604899999</v>
      </c>
      <c r="CG9" s="26">
        <v>389664.86777999997</v>
      </c>
      <c r="CH9" s="26">
        <v>6756450.2074939981</v>
      </c>
      <c r="CI9" s="26">
        <v>4057228.9311232222</v>
      </c>
      <c r="CJ9" s="26">
        <v>0</v>
      </c>
      <c r="CK9" s="26">
        <v>0</v>
      </c>
      <c r="CL9" s="26">
        <v>0</v>
      </c>
      <c r="CM9" s="26">
        <v>0</v>
      </c>
      <c r="CN9" s="26">
        <v>0</v>
      </c>
      <c r="CO9" s="26">
        <v>27317136.21060323</v>
      </c>
      <c r="CP9" s="26">
        <v>35440752.412098251</v>
      </c>
      <c r="CQ9" s="26">
        <v>1197119.6653240006</v>
      </c>
      <c r="CR9" s="26">
        <v>63955008.288025483</v>
      </c>
      <c r="CS9" s="26">
        <v>21289157.612730522</v>
      </c>
    </row>
    <row r="10" spans="1:97" ht="24.9" customHeight="1">
      <c r="A10" s="18">
        <v>4</v>
      </c>
      <c r="B10" s="85" t="s">
        <v>28</v>
      </c>
      <c r="C10" s="26">
        <v>1236864.4521987643</v>
      </c>
      <c r="D10" s="26">
        <v>311292.064748</v>
      </c>
      <c r="E10" s="26">
        <v>2575811.0905239992</v>
      </c>
      <c r="F10" s="26">
        <v>4123967.6074707634</v>
      </c>
      <c r="G10" s="26">
        <v>43526.539999999171</v>
      </c>
      <c r="H10" s="26">
        <v>0</v>
      </c>
      <c r="I10" s="26">
        <v>621994.19070199132</v>
      </c>
      <c r="J10" s="26">
        <v>0</v>
      </c>
      <c r="K10" s="26">
        <v>621994.19070199132</v>
      </c>
      <c r="L10" s="26">
        <v>0</v>
      </c>
      <c r="M10" s="26">
        <v>321715.80885899381</v>
      </c>
      <c r="N10" s="26">
        <v>1364240.5138820002</v>
      </c>
      <c r="O10" s="26">
        <v>-1.1671240000000001</v>
      </c>
      <c r="P10" s="26">
        <v>1685955.155616994</v>
      </c>
      <c r="Q10" s="26">
        <v>0</v>
      </c>
      <c r="R10" s="26">
        <v>17371145.977356009</v>
      </c>
      <c r="S10" s="26">
        <v>238715.97068999941</v>
      </c>
      <c r="T10" s="26">
        <v>23913050.219742633</v>
      </c>
      <c r="U10" s="26">
        <v>41522912.16778864</v>
      </c>
      <c r="V10" s="26">
        <v>0</v>
      </c>
      <c r="W10" s="26">
        <v>0</v>
      </c>
      <c r="X10" s="26">
        <v>0</v>
      </c>
      <c r="Y10" s="26">
        <v>0</v>
      </c>
      <c r="Z10" s="26">
        <v>0</v>
      </c>
      <c r="AA10" s="26">
        <v>0</v>
      </c>
      <c r="AB10" s="26">
        <v>38837.722222222255</v>
      </c>
      <c r="AC10" s="26">
        <v>863803.5000000007</v>
      </c>
      <c r="AD10" s="26">
        <v>0</v>
      </c>
      <c r="AE10" s="26">
        <v>902641.22222222295</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32254.188123999989</v>
      </c>
      <c r="BL10" s="26">
        <v>0</v>
      </c>
      <c r="BM10" s="26">
        <v>0</v>
      </c>
      <c r="BN10" s="26">
        <v>32254.188123999989</v>
      </c>
      <c r="BO10" s="26">
        <v>32254.188123999989</v>
      </c>
      <c r="BP10" s="26">
        <v>0</v>
      </c>
      <c r="BQ10" s="26">
        <v>0</v>
      </c>
      <c r="BR10" s="26">
        <v>0</v>
      </c>
      <c r="BS10" s="26">
        <v>0</v>
      </c>
      <c r="BT10" s="26">
        <v>0</v>
      </c>
      <c r="BU10" s="26">
        <v>19578.36</v>
      </c>
      <c r="BV10" s="26">
        <v>0</v>
      </c>
      <c r="BW10" s="26">
        <v>0</v>
      </c>
      <c r="BX10" s="26">
        <v>19578.36</v>
      </c>
      <c r="BY10" s="26">
        <v>0</v>
      </c>
      <c r="BZ10" s="26">
        <v>0</v>
      </c>
      <c r="CA10" s="26">
        <v>0</v>
      </c>
      <c r="CB10" s="26">
        <v>0</v>
      </c>
      <c r="CC10" s="26">
        <v>0</v>
      </c>
      <c r="CD10" s="26">
        <v>0</v>
      </c>
      <c r="CE10" s="26">
        <v>351795.67383000499</v>
      </c>
      <c r="CF10" s="26">
        <v>0</v>
      </c>
      <c r="CG10" s="26">
        <v>0</v>
      </c>
      <c r="CH10" s="26">
        <v>351795.67383000499</v>
      </c>
      <c r="CI10" s="26">
        <v>351795.67383000499</v>
      </c>
      <c r="CJ10" s="26">
        <v>0</v>
      </c>
      <c r="CK10" s="26">
        <v>0</v>
      </c>
      <c r="CL10" s="26">
        <v>0</v>
      </c>
      <c r="CM10" s="26">
        <v>0</v>
      </c>
      <c r="CN10" s="26">
        <v>0</v>
      </c>
      <c r="CO10" s="26">
        <v>19372192.182589997</v>
      </c>
      <c r="CP10" s="26">
        <v>3400046.2400219915</v>
      </c>
      <c r="CQ10" s="26">
        <v>26488860.143142633</v>
      </c>
      <c r="CR10" s="26">
        <v>49261098.565754615</v>
      </c>
      <c r="CS10" s="26">
        <v>427576.40195400413</v>
      </c>
    </row>
    <row r="11" spans="1:97" ht="24.9" customHeight="1">
      <c r="A11" s="18">
        <v>5</v>
      </c>
      <c r="B11" s="85" t="s">
        <v>86</v>
      </c>
      <c r="C11" s="26">
        <v>103454.67</v>
      </c>
      <c r="D11" s="26">
        <v>-3228.64</v>
      </c>
      <c r="E11" s="26">
        <v>8727.35</v>
      </c>
      <c r="F11" s="26">
        <v>108953.38</v>
      </c>
      <c r="G11" s="26">
        <v>9498.2769031482894</v>
      </c>
      <c r="H11" s="26">
        <v>61504.5</v>
      </c>
      <c r="I11" s="26">
        <v>190654.07999999999</v>
      </c>
      <c r="J11" s="26">
        <v>1670.5</v>
      </c>
      <c r="K11" s="26">
        <v>253829.08</v>
      </c>
      <c r="L11" s="26">
        <v>0</v>
      </c>
      <c r="M11" s="26">
        <v>462468.95</v>
      </c>
      <c r="N11" s="26">
        <v>36072.47</v>
      </c>
      <c r="O11" s="26">
        <v>91887.42</v>
      </c>
      <c r="P11" s="26">
        <v>590428.84000000008</v>
      </c>
      <c r="Q11" s="26">
        <v>30143.608317945203</v>
      </c>
      <c r="R11" s="26">
        <v>21796072.59</v>
      </c>
      <c r="S11" s="26">
        <v>2059624.77</v>
      </c>
      <c r="T11" s="26">
        <v>5878811.2300000004</v>
      </c>
      <c r="U11" s="26">
        <v>29734508.59</v>
      </c>
      <c r="V11" s="26">
        <v>0</v>
      </c>
      <c r="W11" s="26">
        <v>1474971.46</v>
      </c>
      <c r="X11" s="26">
        <v>1715425.45</v>
      </c>
      <c r="Y11" s="26">
        <v>615.85</v>
      </c>
      <c r="Z11" s="26">
        <v>3191012.7600000002</v>
      </c>
      <c r="AA11" s="26">
        <v>212441.69811319574</v>
      </c>
      <c r="AB11" s="26">
        <v>228237.25222222225</v>
      </c>
      <c r="AC11" s="26">
        <v>1034238.7000000007</v>
      </c>
      <c r="AD11" s="26">
        <v>190.62</v>
      </c>
      <c r="AE11" s="26">
        <v>1262666.572222223</v>
      </c>
      <c r="AF11" s="26">
        <v>0</v>
      </c>
      <c r="AG11" s="26">
        <v>0</v>
      </c>
      <c r="AH11" s="26">
        <v>0</v>
      </c>
      <c r="AI11" s="26">
        <v>0</v>
      </c>
      <c r="AJ11" s="26">
        <v>0</v>
      </c>
      <c r="AK11" s="26">
        <v>0</v>
      </c>
      <c r="AL11" s="26">
        <v>-20713.03</v>
      </c>
      <c r="AM11" s="26">
        <v>0</v>
      </c>
      <c r="AN11" s="26">
        <v>0</v>
      </c>
      <c r="AO11" s="26">
        <v>-20713.03</v>
      </c>
      <c r="AP11" s="26">
        <v>-16707.949315068494</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184035.66</v>
      </c>
      <c r="BG11" s="26">
        <v>366.18</v>
      </c>
      <c r="BH11" s="26">
        <v>0</v>
      </c>
      <c r="BI11" s="26">
        <v>184401.84</v>
      </c>
      <c r="BJ11" s="26">
        <v>55635.256319999993</v>
      </c>
      <c r="BK11" s="26">
        <v>733919.57</v>
      </c>
      <c r="BL11" s="26">
        <v>42665</v>
      </c>
      <c r="BM11" s="26">
        <v>0</v>
      </c>
      <c r="BN11" s="26">
        <v>776584.57</v>
      </c>
      <c r="BO11" s="26">
        <v>326109.12800000003</v>
      </c>
      <c r="BP11" s="26">
        <v>19436.38</v>
      </c>
      <c r="BQ11" s="26">
        <v>19407.490000000002</v>
      </c>
      <c r="BR11" s="26">
        <v>2.93</v>
      </c>
      <c r="BS11" s="26">
        <v>38846.800000000003</v>
      </c>
      <c r="BT11" s="26">
        <v>6179.2</v>
      </c>
      <c r="BU11" s="26">
        <v>761692.14</v>
      </c>
      <c r="BV11" s="26">
        <v>0</v>
      </c>
      <c r="BW11" s="26">
        <v>0</v>
      </c>
      <c r="BX11" s="26">
        <v>761692.14</v>
      </c>
      <c r="BY11" s="26">
        <v>651446.0712835429</v>
      </c>
      <c r="BZ11" s="26">
        <v>0</v>
      </c>
      <c r="CA11" s="26">
        <v>0</v>
      </c>
      <c r="CB11" s="26">
        <v>0</v>
      </c>
      <c r="CC11" s="26">
        <v>0</v>
      </c>
      <c r="CD11" s="26">
        <v>0</v>
      </c>
      <c r="CE11" s="26">
        <v>479958.07999999996</v>
      </c>
      <c r="CF11" s="26">
        <v>15140.400000000001</v>
      </c>
      <c r="CG11" s="26">
        <v>5746.02</v>
      </c>
      <c r="CH11" s="26">
        <v>500844.5</v>
      </c>
      <c r="CI11" s="26">
        <v>50278.634510000004</v>
      </c>
      <c r="CJ11" s="26">
        <v>0</v>
      </c>
      <c r="CK11" s="26">
        <v>0</v>
      </c>
      <c r="CL11" s="26">
        <v>0</v>
      </c>
      <c r="CM11" s="26">
        <v>0</v>
      </c>
      <c r="CN11" s="26">
        <v>0</v>
      </c>
      <c r="CO11" s="26">
        <v>26285038.22222222</v>
      </c>
      <c r="CP11" s="26">
        <v>5110365.9000000004</v>
      </c>
      <c r="CQ11" s="26">
        <v>5987651.919999999</v>
      </c>
      <c r="CR11" s="26">
        <v>37383056.042222224</v>
      </c>
      <c r="CS11" s="26">
        <v>1325023.9241327636</v>
      </c>
    </row>
    <row r="12" spans="1:97" ht="24.9" customHeight="1">
      <c r="A12" s="18">
        <v>6</v>
      </c>
      <c r="B12" s="85" t="s">
        <v>35</v>
      </c>
      <c r="C12" s="26">
        <v>94927</v>
      </c>
      <c r="D12" s="26">
        <v>-31082</v>
      </c>
      <c r="E12" s="26">
        <v>106886</v>
      </c>
      <c r="F12" s="26">
        <v>170731</v>
      </c>
      <c r="G12" s="26">
        <v>0</v>
      </c>
      <c r="H12" s="26">
        <v>136</v>
      </c>
      <c r="I12" s="26">
        <v>250714</v>
      </c>
      <c r="J12" s="26">
        <v>241</v>
      </c>
      <c r="K12" s="26">
        <v>251091</v>
      </c>
      <c r="L12" s="26">
        <v>15564.012533400941</v>
      </c>
      <c r="M12" s="26">
        <v>238398</v>
      </c>
      <c r="N12" s="26">
        <v>2550</v>
      </c>
      <c r="O12" s="26">
        <v>81368</v>
      </c>
      <c r="P12" s="26">
        <v>322316</v>
      </c>
      <c r="Q12" s="26">
        <v>3183.5907791500003</v>
      </c>
      <c r="R12" s="26">
        <v>4322034</v>
      </c>
      <c r="S12" s="26">
        <v>256756</v>
      </c>
      <c r="T12" s="26">
        <v>5037371</v>
      </c>
      <c r="U12" s="26">
        <v>9616161</v>
      </c>
      <c r="V12" s="26">
        <v>0</v>
      </c>
      <c r="W12" s="26">
        <v>371231</v>
      </c>
      <c r="X12" s="26">
        <v>580436</v>
      </c>
      <c r="Y12" s="26">
        <v>2485052</v>
      </c>
      <c r="Z12" s="26">
        <v>3436719</v>
      </c>
      <c r="AA12" s="26">
        <v>37734.85594336439</v>
      </c>
      <c r="AB12" s="26">
        <v>125997.72222222225</v>
      </c>
      <c r="AC12" s="26">
        <v>924742.5000000007</v>
      </c>
      <c r="AD12" s="26">
        <v>34036</v>
      </c>
      <c r="AE12" s="26">
        <v>1084776.2222222229</v>
      </c>
      <c r="AF12" s="26">
        <v>16201.045325171233</v>
      </c>
      <c r="AG12" s="26">
        <v>0</v>
      </c>
      <c r="AH12" s="26">
        <v>0</v>
      </c>
      <c r="AI12" s="26">
        <v>74389</v>
      </c>
      <c r="AJ12" s="26">
        <v>74389</v>
      </c>
      <c r="AK12" s="26">
        <v>0</v>
      </c>
      <c r="AL12" s="26">
        <v>1449257</v>
      </c>
      <c r="AM12" s="26">
        <v>0</v>
      </c>
      <c r="AN12" s="26">
        <v>411090</v>
      </c>
      <c r="AO12" s="26">
        <v>1860347</v>
      </c>
      <c r="AP12" s="26">
        <v>1716102.1499676823</v>
      </c>
      <c r="AQ12" s="26">
        <v>1474617</v>
      </c>
      <c r="AR12" s="26">
        <v>0</v>
      </c>
      <c r="AS12" s="26">
        <v>2045396</v>
      </c>
      <c r="AT12" s="26">
        <v>3520013</v>
      </c>
      <c r="AU12" s="26">
        <v>2362405.7216276382</v>
      </c>
      <c r="AV12" s="26">
        <v>25038</v>
      </c>
      <c r="AW12" s="26">
        <v>0</v>
      </c>
      <c r="AX12" s="26">
        <v>0</v>
      </c>
      <c r="AY12" s="26">
        <v>25038</v>
      </c>
      <c r="AZ12" s="26">
        <v>13658.58706520548</v>
      </c>
      <c r="BA12" s="26">
        <v>5011</v>
      </c>
      <c r="BB12" s="26">
        <v>0</v>
      </c>
      <c r="BC12" s="26">
        <v>0</v>
      </c>
      <c r="BD12" s="26">
        <v>5011</v>
      </c>
      <c r="BE12" s="26">
        <v>2505.4799999999996</v>
      </c>
      <c r="BF12" s="26">
        <v>149736</v>
      </c>
      <c r="BG12" s="26">
        <v>3757</v>
      </c>
      <c r="BH12" s="26">
        <v>20</v>
      </c>
      <c r="BI12" s="26">
        <v>153513</v>
      </c>
      <c r="BJ12" s="26">
        <v>77201.616645027389</v>
      </c>
      <c r="BK12" s="26">
        <v>11819533</v>
      </c>
      <c r="BL12" s="26">
        <v>-24277</v>
      </c>
      <c r="BM12" s="26">
        <v>730968</v>
      </c>
      <c r="BN12" s="26">
        <v>12526224</v>
      </c>
      <c r="BO12" s="26">
        <v>11298391.024793616</v>
      </c>
      <c r="BP12" s="26">
        <v>1336887</v>
      </c>
      <c r="BQ12" s="26">
        <v>-23818</v>
      </c>
      <c r="BR12" s="26">
        <v>143680</v>
      </c>
      <c r="BS12" s="26">
        <v>1456749</v>
      </c>
      <c r="BT12" s="26">
        <v>1232716.378245085</v>
      </c>
      <c r="BU12" s="26">
        <v>748224</v>
      </c>
      <c r="BV12" s="26">
        <v>0</v>
      </c>
      <c r="BW12" s="26">
        <v>0</v>
      </c>
      <c r="BX12" s="26">
        <v>748224</v>
      </c>
      <c r="BY12" s="26">
        <v>488060.73986027396</v>
      </c>
      <c r="BZ12" s="26">
        <v>0</v>
      </c>
      <c r="CA12" s="26">
        <v>0</v>
      </c>
      <c r="CB12" s="26">
        <v>0</v>
      </c>
      <c r="CC12" s="26">
        <v>0</v>
      </c>
      <c r="CD12" s="26">
        <v>0</v>
      </c>
      <c r="CE12" s="26">
        <v>1665627</v>
      </c>
      <c r="CF12" s="26">
        <v>6939</v>
      </c>
      <c r="CG12" s="26">
        <v>97382</v>
      </c>
      <c r="CH12" s="26">
        <v>1769948</v>
      </c>
      <c r="CI12" s="26">
        <v>1355399.1779718166</v>
      </c>
      <c r="CJ12" s="26">
        <v>0</v>
      </c>
      <c r="CK12" s="26">
        <v>0</v>
      </c>
      <c r="CL12" s="26">
        <v>0</v>
      </c>
      <c r="CM12" s="26">
        <v>0</v>
      </c>
      <c r="CN12" s="26">
        <v>0</v>
      </c>
      <c r="CO12" s="26">
        <v>23826653.722222224</v>
      </c>
      <c r="CP12" s="26">
        <v>1946717.5000000007</v>
      </c>
      <c r="CQ12" s="26">
        <v>11247879</v>
      </c>
      <c r="CR12" s="26">
        <v>37021250.222222224</v>
      </c>
      <c r="CS12" s="26">
        <v>18619124.380757432</v>
      </c>
    </row>
    <row r="13" spans="1:97" ht="24.9" customHeight="1">
      <c r="A13" s="18">
        <v>7</v>
      </c>
      <c r="B13" s="85" t="s">
        <v>34</v>
      </c>
      <c r="C13" s="26">
        <v>756831.57200400007</v>
      </c>
      <c r="D13" s="26">
        <v>2188.36</v>
      </c>
      <c r="E13" s="26">
        <v>496.67</v>
      </c>
      <c r="F13" s="26">
        <v>759516.6020040001</v>
      </c>
      <c r="G13" s="26">
        <v>433727.43369792646</v>
      </c>
      <c r="H13" s="26">
        <v>25617</v>
      </c>
      <c r="I13" s="26">
        <v>201863.21</v>
      </c>
      <c r="J13" s="26">
        <v>370</v>
      </c>
      <c r="K13" s="26">
        <v>227850.21</v>
      </c>
      <c r="L13" s="26">
        <v>9088.635354587459</v>
      </c>
      <c r="M13" s="26">
        <v>686649.263225</v>
      </c>
      <c r="N13" s="26">
        <v>32462.097200000004</v>
      </c>
      <c r="O13" s="26">
        <v>12738.473956</v>
      </c>
      <c r="P13" s="26">
        <v>731849.83438099991</v>
      </c>
      <c r="Q13" s="26">
        <v>145198.03231989202</v>
      </c>
      <c r="R13" s="26">
        <v>10635849.885791998</v>
      </c>
      <c r="S13" s="26">
        <v>1610017.81</v>
      </c>
      <c r="T13" s="26">
        <v>1282213.99</v>
      </c>
      <c r="U13" s="26">
        <v>13528081.685791999</v>
      </c>
      <c r="V13" s="26">
        <v>0</v>
      </c>
      <c r="W13" s="26">
        <v>1666021.0351720001</v>
      </c>
      <c r="X13" s="26">
        <v>2498284.0816930002</v>
      </c>
      <c r="Y13" s="26">
        <v>27133.144601</v>
      </c>
      <c r="Z13" s="26">
        <v>4191438.2614660002</v>
      </c>
      <c r="AA13" s="26">
        <v>109939.3334410502</v>
      </c>
      <c r="AB13" s="26">
        <v>416885.11890899925</v>
      </c>
      <c r="AC13" s="26">
        <v>1092455.0505290008</v>
      </c>
      <c r="AD13" s="26">
        <v>2566.9152250000002</v>
      </c>
      <c r="AE13" s="26">
        <v>1511907.084663</v>
      </c>
      <c r="AF13" s="26">
        <v>177558.799939905</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1175.9489688179999</v>
      </c>
      <c r="BA13" s="26">
        <v>0</v>
      </c>
      <c r="BB13" s="26">
        <v>0</v>
      </c>
      <c r="BC13" s="26">
        <v>0</v>
      </c>
      <c r="BD13" s="26">
        <v>0</v>
      </c>
      <c r="BE13" s="26">
        <v>0</v>
      </c>
      <c r="BF13" s="26">
        <v>784010.43640999997</v>
      </c>
      <c r="BG13" s="26">
        <v>2034.238781</v>
      </c>
      <c r="BH13" s="26">
        <v>0</v>
      </c>
      <c r="BI13" s="26">
        <v>786044.67519099999</v>
      </c>
      <c r="BJ13" s="26">
        <v>225766.26082915851</v>
      </c>
      <c r="BK13" s="26">
        <v>3695599.8092759997</v>
      </c>
      <c r="BL13" s="26">
        <v>100096.981765</v>
      </c>
      <c r="BM13" s="26">
        <v>1390.0896</v>
      </c>
      <c r="BN13" s="26">
        <v>3797086.8806409999</v>
      </c>
      <c r="BO13" s="26">
        <v>3592717.1654919679</v>
      </c>
      <c r="BP13" s="26">
        <v>480585.42476199998</v>
      </c>
      <c r="BQ13" s="26">
        <v>0</v>
      </c>
      <c r="BR13" s="26">
        <v>0</v>
      </c>
      <c r="BS13" s="26">
        <v>480585.42476199998</v>
      </c>
      <c r="BT13" s="26">
        <v>385378.01630325743</v>
      </c>
      <c r="BU13" s="26">
        <v>305373.76</v>
      </c>
      <c r="BV13" s="26">
        <v>20866.14</v>
      </c>
      <c r="BW13" s="26">
        <v>0</v>
      </c>
      <c r="BX13" s="26">
        <v>326239.90000000002</v>
      </c>
      <c r="BY13" s="26">
        <v>256816.682</v>
      </c>
      <c r="BZ13" s="26">
        <v>0</v>
      </c>
      <c r="CA13" s="26">
        <v>0</v>
      </c>
      <c r="CB13" s="26">
        <v>0</v>
      </c>
      <c r="CC13" s="26">
        <v>0</v>
      </c>
      <c r="CD13" s="26">
        <v>0</v>
      </c>
      <c r="CE13" s="26">
        <v>864654.29705599998</v>
      </c>
      <c r="CF13" s="26">
        <v>13250.337749999999</v>
      </c>
      <c r="CG13" s="26">
        <v>4739.5200000000004</v>
      </c>
      <c r="CH13" s="26">
        <v>882644.15480599995</v>
      </c>
      <c r="CI13" s="26">
        <v>894281.91375859804</v>
      </c>
      <c r="CJ13" s="26">
        <v>0</v>
      </c>
      <c r="CK13" s="26">
        <v>0</v>
      </c>
      <c r="CL13" s="26">
        <v>0</v>
      </c>
      <c r="CM13" s="26">
        <v>0</v>
      </c>
      <c r="CN13" s="26">
        <v>0</v>
      </c>
      <c r="CO13" s="26">
        <v>20318077.602606002</v>
      </c>
      <c r="CP13" s="26">
        <v>5573518.3077180013</v>
      </c>
      <c r="CQ13" s="26">
        <v>1331648.803382</v>
      </c>
      <c r="CR13" s="26">
        <v>27223244.713705994</v>
      </c>
      <c r="CS13" s="26">
        <v>6231648.2221051613</v>
      </c>
    </row>
    <row r="14" spans="1:97" ht="24.9" customHeight="1">
      <c r="A14" s="18">
        <v>8</v>
      </c>
      <c r="B14" s="85" t="s">
        <v>96</v>
      </c>
      <c r="C14" s="26">
        <v>54593.421000000817</v>
      </c>
      <c r="D14" s="26">
        <v>48.75</v>
      </c>
      <c r="E14" s="26">
        <v>28005.552200000282</v>
      </c>
      <c r="F14" s="26">
        <v>82647.723200001099</v>
      </c>
      <c r="G14" s="26">
        <v>0</v>
      </c>
      <c r="H14" s="26">
        <v>33396.914300001459</v>
      </c>
      <c r="I14" s="26">
        <v>10078.941299999995</v>
      </c>
      <c r="J14" s="26">
        <v>11734.626500000377</v>
      </c>
      <c r="K14" s="26">
        <v>55210.482100001827</v>
      </c>
      <c r="L14" s="26">
        <v>0</v>
      </c>
      <c r="M14" s="26">
        <v>139585.50964500441</v>
      </c>
      <c r="N14" s="26">
        <v>74250.537932876672</v>
      </c>
      <c r="O14" s="26">
        <v>2842.9186000000022</v>
      </c>
      <c r="P14" s="26">
        <v>216678.96617788108</v>
      </c>
      <c r="Q14" s="26">
        <v>-1.2945205479452078</v>
      </c>
      <c r="R14" s="26">
        <v>10660435.098602781</v>
      </c>
      <c r="S14" s="26">
        <v>373260.27210000175</v>
      </c>
      <c r="T14" s="26">
        <v>2492987.4087000196</v>
      </c>
      <c r="U14" s="26">
        <v>13526682.779402802</v>
      </c>
      <c r="V14" s="26">
        <v>89.82999999995809</v>
      </c>
      <c r="W14" s="26">
        <v>501819.64591539494</v>
      </c>
      <c r="X14" s="26">
        <v>1094488.621046281</v>
      </c>
      <c r="Y14" s="26">
        <v>3762120.9436754221</v>
      </c>
      <c r="Z14" s="26">
        <v>5358429.2106370982</v>
      </c>
      <c r="AA14" s="26">
        <v>1247598.2368517732</v>
      </c>
      <c r="AB14" s="26">
        <v>96894.884497474239</v>
      </c>
      <c r="AC14" s="26">
        <v>991084.65638630209</v>
      </c>
      <c r="AD14" s="26">
        <v>423299.62132382044</v>
      </c>
      <c r="AE14" s="26">
        <v>1511279.1622075967</v>
      </c>
      <c r="AF14" s="26">
        <v>145816.42996879577</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2422.6061000000009</v>
      </c>
      <c r="BG14" s="26">
        <v>0</v>
      </c>
      <c r="BH14" s="26">
        <v>0</v>
      </c>
      <c r="BI14" s="26">
        <v>2422.6061000000009</v>
      </c>
      <c r="BJ14" s="26">
        <v>1970.3217301000004</v>
      </c>
      <c r="BK14" s="26">
        <v>91625.290000000037</v>
      </c>
      <c r="BL14" s="26">
        <v>0</v>
      </c>
      <c r="BM14" s="26">
        <v>0</v>
      </c>
      <c r="BN14" s="26">
        <v>91625.290000000037</v>
      </c>
      <c r="BO14" s="26">
        <v>71160.83199999998</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10570</v>
      </c>
      <c r="CF14" s="26">
        <v>0</v>
      </c>
      <c r="CG14" s="26">
        <v>0</v>
      </c>
      <c r="CH14" s="26">
        <v>10570</v>
      </c>
      <c r="CI14" s="26">
        <v>0</v>
      </c>
      <c r="CJ14" s="26">
        <v>0</v>
      </c>
      <c r="CK14" s="26">
        <v>0</v>
      </c>
      <c r="CL14" s="26">
        <v>0</v>
      </c>
      <c r="CM14" s="26">
        <v>0</v>
      </c>
      <c r="CN14" s="26">
        <v>0</v>
      </c>
      <c r="CO14" s="26">
        <v>11591343.370060656</v>
      </c>
      <c r="CP14" s="26">
        <v>2543211.7787654614</v>
      </c>
      <c r="CQ14" s="26">
        <v>6720991.0709992629</v>
      </c>
      <c r="CR14" s="26">
        <v>20855546.21982538</v>
      </c>
      <c r="CS14" s="26">
        <v>1466634.356030121</v>
      </c>
    </row>
    <row r="15" spans="1:97" ht="24.9" customHeight="1">
      <c r="A15" s="18">
        <v>9</v>
      </c>
      <c r="B15" s="85" t="s">
        <v>37</v>
      </c>
      <c r="C15" s="26">
        <v>0</v>
      </c>
      <c r="D15" s="26">
        <v>0</v>
      </c>
      <c r="E15" s="26">
        <v>19096.199999999997</v>
      </c>
      <c r="F15" s="26">
        <v>19096.199999999997</v>
      </c>
      <c r="G15" s="26">
        <v>0</v>
      </c>
      <c r="H15" s="26">
        <v>0</v>
      </c>
      <c r="I15" s="26">
        <v>3842</v>
      </c>
      <c r="J15" s="26">
        <v>966</v>
      </c>
      <c r="K15" s="26">
        <v>4808</v>
      </c>
      <c r="L15" s="26">
        <v>0</v>
      </c>
      <c r="M15" s="26">
        <v>10428.799999999999</v>
      </c>
      <c r="N15" s="26">
        <v>21797.46</v>
      </c>
      <c r="O15" s="26">
        <v>0</v>
      </c>
      <c r="P15" s="26">
        <v>32226.26</v>
      </c>
      <c r="Q15" s="26">
        <v>16045.02</v>
      </c>
      <c r="R15" s="26">
        <v>68189.440000000002</v>
      </c>
      <c r="S15" s="26">
        <v>14800.45</v>
      </c>
      <c r="T15" s="26">
        <v>12153959.18</v>
      </c>
      <c r="U15" s="26">
        <v>12236949.07</v>
      </c>
      <c r="V15" s="26">
        <v>0</v>
      </c>
      <c r="W15" s="26">
        <v>76967.59</v>
      </c>
      <c r="X15" s="26">
        <v>1004677.05</v>
      </c>
      <c r="Y15" s="26">
        <v>0</v>
      </c>
      <c r="Z15" s="26">
        <v>1081644.6400000001</v>
      </c>
      <c r="AA15" s="26">
        <v>757151.25</v>
      </c>
      <c r="AB15" s="26">
        <v>102570.44</v>
      </c>
      <c r="AC15" s="26">
        <v>1037876.99</v>
      </c>
      <c r="AD15" s="26">
        <v>0</v>
      </c>
      <c r="AE15" s="26">
        <v>1140447.43</v>
      </c>
      <c r="AF15" s="26">
        <v>166464.35</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2534.1799999999998</v>
      </c>
      <c r="BG15" s="26">
        <v>4363.29</v>
      </c>
      <c r="BH15" s="26">
        <v>0</v>
      </c>
      <c r="BI15" s="26">
        <v>6897.4699999999993</v>
      </c>
      <c r="BJ15" s="26">
        <v>5862.85</v>
      </c>
      <c r="BK15" s="26">
        <v>9032.9699999999993</v>
      </c>
      <c r="BL15" s="26">
        <v>10759.75</v>
      </c>
      <c r="BM15" s="26">
        <v>0</v>
      </c>
      <c r="BN15" s="26">
        <v>19792.72</v>
      </c>
      <c r="BO15" s="26">
        <v>16823.810000000001</v>
      </c>
      <c r="BP15" s="26">
        <v>0</v>
      </c>
      <c r="BQ15" s="26">
        <v>0</v>
      </c>
      <c r="BR15" s="26">
        <v>0</v>
      </c>
      <c r="BS15" s="26">
        <v>0</v>
      </c>
      <c r="BT15" s="26">
        <v>0</v>
      </c>
      <c r="BU15" s="26">
        <v>20498.75</v>
      </c>
      <c r="BV15" s="26">
        <v>0</v>
      </c>
      <c r="BW15" s="26">
        <v>0</v>
      </c>
      <c r="BX15" s="26">
        <v>20498.75</v>
      </c>
      <c r="BY15" s="26">
        <v>0</v>
      </c>
      <c r="BZ15" s="26">
        <v>0</v>
      </c>
      <c r="CA15" s="26">
        <v>0</v>
      </c>
      <c r="CB15" s="26">
        <v>0</v>
      </c>
      <c r="CC15" s="26">
        <v>0</v>
      </c>
      <c r="CD15" s="26">
        <v>0</v>
      </c>
      <c r="CE15" s="26">
        <v>238513.05</v>
      </c>
      <c r="CF15" s="26">
        <v>29275.98</v>
      </c>
      <c r="CG15" s="26">
        <v>0</v>
      </c>
      <c r="CH15" s="26">
        <v>267789.02999999997</v>
      </c>
      <c r="CI15" s="26">
        <v>0</v>
      </c>
      <c r="CJ15" s="26">
        <v>0</v>
      </c>
      <c r="CK15" s="26">
        <v>0</v>
      </c>
      <c r="CL15" s="26">
        <v>0</v>
      </c>
      <c r="CM15" s="26">
        <v>0</v>
      </c>
      <c r="CN15" s="26">
        <v>0</v>
      </c>
      <c r="CO15" s="26">
        <v>528735.22</v>
      </c>
      <c r="CP15" s="26">
        <v>2127392.9700000002</v>
      </c>
      <c r="CQ15" s="26">
        <v>12174021.379999999</v>
      </c>
      <c r="CR15" s="26">
        <v>14830149.570000002</v>
      </c>
      <c r="CS15" s="26">
        <v>962347.28</v>
      </c>
    </row>
    <row r="16" spans="1:97" ht="24.9" customHeight="1">
      <c r="A16" s="18">
        <v>10</v>
      </c>
      <c r="B16" s="85" t="s">
        <v>87</v>
      </c>
      <c r="C16" s="26">
        <v>39425.828825909193</v>
      </c>
      <c r="D16" s="26">
        <v>4292.9894999999997</v>
      </c>
      <c r="E16" s="26">
        <v>83039.130985566051</v>
      </c>
      <c r="F16" s="26">
        <v>126757.94931147524</v>
      </c>
      <c r="G16" s="26">
        <v>13498.657028611187</v>
      </c>
      <c r="H16" s="26">
        <v>43261.493700000166</v>
      </c>
      <c r="I16" s="26">
        <v>15095.87657</v>
      </c>
      <c r="J16" s="26">
        <v>0</v>
      </c>
      <c r="K16" s="26">
        <v>58357.370270000167</v>
      </c>
      <c r="L16" s="26">
        <v>0</v>
      </c>
      <c r="M16" s="26">
        <v>74355.760215705057</v>
      </c>
      <c r="N16" s="26">
        <v>5006.0188221095887</v>
      </c>
      <c r="O16" s="26">
        <v>11807.744745033475</v>
      </c>
      <c r="P16" s="26">
        <v>91169.523782848119</v>
      </c>
      <c r="Q16" s="26">
        <v>17328.518139571235</v>
      </c>
      <c r="R16" s="26">
        <v>3335766.9954526438</v>
      </c>
      <c r="S16" s="26">
        <v>412746.71592699992</v>
      </c>
      <c r="T16" s="26">
        <v>6572071.122476982</v>
      </c>
      <c r="U16" s="26">
        <v>10320584.833856625</v>
      </c>
      <c r="V16" s="26">
        <v>158627.54674299998</v>
      </c>
      <c r="W16" s="26">
        <v>633184.27242987591</v>
      </c>
      <c r="X16" s="26">
        <v>214462.13437462196</v>
      </c>
      <c r="Y16" s="26">
        <v>0</v>
      </c>
      <c r="Z16" s="26">
        <v>847646.40680449782</v>
      </c>
      <c r="AA16" s="26">
        <v>210274.33026626619</v>
      </c>
      <c r="AB16" s="26">
        <v>120332.78277108539</v>
      </c>
      <c r="AC16" s="26">
        <v>884203.97667452123</v>
      </c>
      <c r="AD16" s="26">
        <v>0</v>
      </c>
      <c r="AE16" s="26">
        <v>1004536.7594456066</v>
      </c>
      <c r="AF16" s="26">
        <v>11578.44742000001</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13022.451480099202</v>
      </c>
      <c r="BG16" s="26">
        <v>0</v>
      </c>
      <c r="BH16" s="26">
        <v>0</v>
      </c>
      <c r="BI16" s="26">
        <v>13022.451480099202</v>
      </c>
      <c r="BJ16" s="26">
        <v>6514.2365209769168</v>
      </c>
      <c r="BK16" s="26">
        <v>1163222.3896340139</v>
      </c>
      <c r="BL16" s="26">
        <v>0</v>
      </c>
      <c r="BM16" s="26">
        <v>0</v>
      </c>
      <c r="BN16" s="26">
        <v>1163222.3896340139</v>
      </c>
      <c r="BO16" s="26">
        <v>473102.68270552397</v>
      </c>
      <c r="BP16" s="26">
        <v>125240.84396582193</v>
      </c>
      <c r="BQ16" s="26">
        <v>0</v>
      </c>
      <c r="BR16" s="26">
        <v>0</v>
      </c>
      <c r="BS16" s="26">
        <v>125240.84396582193</v>
      </c>
      <c r="BT16" s="26">
        <v>84623.013107871782</v>
      </c>
      <c r="BU16" s="26">
        <v>380</v>
      </c>
      <c r="BV16" s="26">
        <v>0</v>
      </c>
      <c r="BW16" s="26">
        <v>0</v>
      </c>
      <c r="BX16" s="26">
        <v>380</v>
      </c>
      <c r="BY16" s="26">
        <v>0</v>
      </c>
      <c r="BZ16" s="26">
        <v>0</v>
      </c>
      <c r="CA16" s="26">
        <v>0</v>
      </c>
      <c r="CB16" s="26">
        <v>0</v>
      </c>
      <c r="CC16" s="26">
        <v>0</v>
      </c>
      <c r="CD16" s="26">
        <v>0</v>
      </c>
      <c r="CE16" s="26">
        <v>13430</v>
      </c>
      <c r="CF16" s="26">
        <v>0</v>
      </c>
      <c r="CG16" s="26">
        <v>2295</v>
      </c>
      <c r="CH16" s="26">
        <v>15725</v>
      </c>
      <c r="CI16" s="26">
        <v>10107.9761</v>
      </c>
      <c r="CJ16" s="26">
        <v>0</v>
      </c>
      <c r="CK16" s="26">
        <v>0</v>
      </c>
      <c r="CL16" s="26">
        <v>0</v>
      </c>
      <c r="CM16" s="26">
        <v>0</v>
      </c>
      <c r="CN16" s="26">
        <v>0</v>
      </c>
      <c r="CO16" s="26">
        <v>5561622.8184751542</v>
      </c>
      <c r="CP16" s="26">
        <v>1535807.7118682526</v>
      </c>
      <c r="CQ16" s="26">
        <v>6669212.9982075812</v>
      </c>
      <c r="CR16" s="26">
        <v>13766643.528550988</v>
      </c>
      <c r="CS16" s="26">
        <v>985655.40803182125</v>
      </c>
    </row>
    <row r="17" spans="1:97" ht="24.9" customHeight="1">
      <c r="A17" s="18">
        <v>11</v>
      </c>
      <c r="B17" s="85" t="s">
        <v>33</v>
      </c>
      <c r="C17" s="26">
        <v>42328.108505037701</v>
      </c>
      <c r="D17" s="26">
        <v>135088.26458737766</v>
      </c>
      <c r="E17" s="26">
        <v>6119.6062097639988</v>
      </c>
      <c r="F17" s="26">
        <v>183535.97930217936</v>
      </c>
      <c r="G17" s="26">
        <v>0</v>
      </c>
      <c r="H17" s="26">
        <v>6182.6413166655848</v>
      </c>
      <c r="I17" s="26">
        <v>560496.6</v>
      </c>
      <c r="J17" s="26">
        <v>1449.6511657455012</v>
      </c>
      <c r="K17" s="26">
        <v>568128.892482411</v>
      </c>
      <c r="L17" s="26">
        <v>0</v>
      </c>
      <c r="M17" s="26">
        <v>109473.19253207435</v>
      </c>
      <c r="N17" s="26">
        <v>35898.857565365412</v>
      </c>
      <c r="O17" s="26">
        <v>42840.404748234687</v>
      </c>
      <c r="P17" s="26">
        <v>188212.45484567445</v>
      </c>
      <c r="Q17" s="26">
        <v>2605.9239254198469</v>
      </c>
      <c r="R17" s="26">
        <v>2637684.0101015945</v>
      </c>
      <c r="S17" s="26">
        <v>18355.5</v>
      </c>
      <c r="T17" s="26">
        <v>1092724.7884046265</v>
      </c>
      <c r="U17" s="26">
        <v>3748764.2985062208</v>
      </c>
      <c r="V17" s="26">
        <v>739275.17063264584</v>
      </c>
      <c r="W17" s="26">
        <v>685459.81708439591</v>
      </c>
      <c r="X17" s="26">
        <v>1457547.7781380706</v>
      </c>
      <c r="Y17" s="26">
        <v>815356.37794520566</v>
      </c>
      <c r="Z17" s="26">
        <v>2958363.9731676723</v>
      </c>
      <c r="AA17" s="26">
        <v>461025.1156842279</v>
      </c>
      <c r="AB17" s="26">
        <v>178683.22094608541</v>
      </c>
      <c r="AC17" s="26">
        <v>1065765.5574128553</v>
      </c>
      <c r="AD17" s="26">
        <v>121609.23890411001</v>
      </c>
      <c r="AE17" s="26">
        <v>1366058.0172630507</v>
      </c>
      <c r="AF17" s="26">
        <v>26597.733171428572</v>
      </c>
      <c r="AG17" s="26">
        <v>0</v>
      </c>
      <c r="AH17" s="26">
        <v>0</v>
      </c>
      <c r="AI17" s="26">
        <v>0</v>
      </c>
      <c r="AJ17" s="26">
        <v>0</v>
      </c>
      <c r="AK17" s="26">
        <v>0</v>
      </c>
      <c r="AL17" s="26">
        <v>102816.476</v>
      </c>
      <c r="AM17" s="26">
        <v>0</v>
      </c>
      <c r="AN17" s="26">
        <v>0</v>
      </c>
      <c r="AO17" s="26">
        <v>102816.476</v>
      </c>
      <c r="AP17" s="26">
        <v>93207.844645572521</v>
      </c>
      <c r="AQ17" s="26">
        <v>46457.599999999999</v>
      </c>
      <c r="AR17" s="26">
        <v>0</v>
      </c>
      <c r="AS17" s="26">
        <v>0</v>
      </c>
      <c r="AT17" s="26">
        <v>46457.599999999999</v>
      </c>
      <c r="AU17" s="26">
        <v>42115.942229007633</v>
      </c>
      <c r="AV17" s="26">
        <v>0</v>
      </c>
      <c r="AW17" s="26">
        <v>0</v>
      </c>
      <c r="AX17" s="26">
        <v>0</v>
      </c>
      <c r="AY17" s="26">
        <v>0</v>
      </c>
      <c r="AZ17" s="26">
        <v>0</v>
      </c>
      <c r="BA17" s="26">
        <v>0</v>
      </c>
      <c r="BB17" s="26">
        <v>0</v>
      </c>
      <c r="BC17" s="26">
        <v>0</v>
      </c>
      <c r="BD17" s="26">
        <v>0</v>
      </c>
      <c r="BE17" s="26">
        <v>0</v>
      </c>
      <c r="BF17" s="26">
        <v>257872.3465218409</v>
      </c>
      <c r="BG17" s="26">
        <v>1423.6741159999999</v>
      </c>
      <c r="BH17" s="26">
        <v>2579.2800000000002</v>
      </c>
      <c r="BI17" s="26">
        <v>261875.3006378409</v>
      </c>
      <c r="BJ17" s="26">
        <v>158687.07763835683</v>
      </c>
      <c r="BK17" s="26">
        <v>278321.90982716141</v>
      </c>
      <c r="BL17" s="26">
        <v>200401.03781561775</v>
      </c>
      <c r="BM17" s="26">
        <v>16703.86</v>
      </c>
      <c r="BN17" s="26">
        <v>495426.80764277914</v>
      </c>
      <c r="BO17" s="26">
        <v>338649.2045491442</v>
      </c>
      <c r="BP17" s="26">
        <v>0</v>
      </c>
      <c r="BQ17" s="26">
        <v>98346.025211645974</v>
      </c>
      <c r="BR17" s="26">
        <v>0</v>
      </c>
      <c r="BS17" s="26">
        <v>98346.025211645974</v>
      </c>
      <c r="BT17" s="26">
        <v>0</v>
      </c>
      <c r="BU17" s="26">
        <v>146503.24210421843</v>
      </c>
      <c r="BV17" s="26">
        <v>1100</v>
      </c>
      <c r="BW17" s="26">
        <v>0</v>
      </c>
      <c r="BX17" s="26">
        <v>147603.24210421843</v>
      </c>
      <c r="BY17" s="26">
        <v>116901.76774654035</v>
      </c>
      <c r="BZ17" s="26">
        <v>0</v>
      </c>
      <c r="CA17" s="26">
        <v>0</v>
      </c>
      <c r="CB17" s="26">
        <v>0</v>
      </c>
      <c r="CC17" s="26">
        <v>0</v>
      </c>
      <c r="CD17" s="26">
        <v>0</v>
      </c>
      <c r="CE17" s="26">
        <v>104056.133269863</v>
      </c>
      <c r="CF17" s="26">
        <v>6950.7880898021303</v>
      </c>
      <c r="CG17" s="26">
        <v>0</v>
      </c>
      <c r="CH17" s="26">
        <v>111006.92135966512</v>
      </c>
      <c r="CI17" s="26">
        <v>34922.135414687502</v>
      </c>
      <c r="CJ17" s="26">
        <v>0</v>
      </c>
      <c r="CK17" s="26">
        <v>0</v>
      </c>
      <c r="CL17" s="26">
        <v>0</v>
      </c>
      <c r="CM17" s="26">
        <v>0</v>
      </c>
      <c r="CN17" s="26">
        <v>0</v>
      </c>
      <c r="CO17" s="26">
        <v>4595838.6982089374</v>
      </c>
      <c r="CP17" s="26">
        <v>3581374.0829367349</v>
      </c>
      <c r="CQ17" s="26">
        <v>2099383.2073776862</v>
      </c>
      <c r="CR17" s="26">
        <v>10276595.988523358</v>
      </c>
      <c r="CS17" s="26">
        <v>2013987.915637031</v>
      </c>
    </row>
    <row r="18" spans="1:97" ht="24.9" customHeight="1">
      <c r="A18" s="18">
        <v>12</v>
      </c>
      <c r="B18" s="85" t="s">
        <v>89</v>
      </c>
      <c r="C18" s="26">
        <v>1225.32</v>
      </c>
      <c r="D18" s="26">
        <v>0</v>
      </c>
      <c r="E18" s="26">
        <v>216.14</v>
      </c>
      <c r="F18" s="26">
        <v>1441.46</v>
      </c>
      <c r="G18" s="26">
        <v>0</v>
      </c>
      <c r="H18" s="26">
        <v>975.20999999999981</v>
      </c>
      <c r="I18" s="26">
        <v>16791.599999999999</v>
      </c>
      <c r="J18" s="26">
        <v>290.53000000000003</v>
      </c>
      <c r="K18" s="26">
        <v>18057.339999999997</v>
      </c>
      <c r="L18" s="26">
        <v>0</v>
      </c>
      <c r="M18" s="26">
        <v>25922.556533999996</v>
      </c>
      <c r="N18" s="26">
        <v>14530.785669999999</v>
      </c>
      <c r="O18" s="26">
        <v>30178.22</v>
      </c>
      <c r="P18" s="26">
        <v>70631.562203999987</v>
      </c>
      <c r="Q18" s="26">
        <v>0</v>
      </c>
      <c r="R18" s="26">
        <v>655933.50999999989</v>
      </c>
      <c r="S18" s="26">
        <v>540329.44999999995</v>
      </c>
      <c r="T18" s="26">
        <v>185168.52</v>
      </c>
      <c r="U18" s="26">
        <v>1381431.48</v>
      </c>
      <c r="V18" s="26">
        <v>0</v>
      </c>
      <c r="W18" s="26">
        <v>45448.980225000014</v>
      </c>
      <c r="X18" s="26">
        <v>303610.51111800002</v>
      </c>
      <c r="Y18" s="26">
        <v>4505827.3900000015</v>
      </c>
      <c r="Z18" s="26">
        <v>4854886.8813430015</v>
      </c>
      <c r="AA18" s="26">
        <v>0</v>
      </c>
      <c r="AB18" s="26">
        <v>39801.850178222259</v>
      </c>
      <c r="AC18" s="26">
        <v>935128.04929900065</v>
      </c>
      <c r="AD18" s="26">
        <v>208929.09000000003</v>
      </c>
      <c r="AE18" s="26">
        <v>1183858.989477223</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6438.3590610000001</v>
      </c>
      <c r="BG18" s="26">
        <v>0</v>
      </c>
      <c r="BH18" s="26">
        <v>0</v>
      </c>
      <c r="BI18" s="26">
        <v>6438.3590610000001</v>
      </c>
      <c r="BJ18" s="26">
        <v>0</v>
      </c>
      <c r="BK18" s="26">
        <v>1049.74</v>
      </c>
      <c r="BL18" s="26">
        <v>1408855.9300280001</v>
      </c>
      <c r="BM18" s="26">
        <v>4804.8</v>
      </c>
      <c r="BN18" s="26">
        <v>1414710.4700280002</v>
      </c>
      <c r="BO18" s="26">
        <v>0</v>
      </c>
      <c r="BP18" s="26">
        <v>138345</v>
      </c>
      <c r="BQ18" s="26">
        <v>0</v>
      </c>
      <c r="BR18" s="26">
        <v>0</v>
      </c>
      <c r="BS18" s="26">
        <v>138345</v>
      </c>
      <c r="BT18" s="26">
        <v>0</v>
      </c>
      <c r="BU18" s="26">
        <v>177277.46</v>
      </c>
      <c r="BV18" s="26">
        <v>18613.650000000001</v>
      </c>
      <c r="BW18" s="26">
        <v>59902.11</v>
      </c>
      <c r="BX18" s="26">
        <v>255793.21999999997</v>
      </c>
      <c r="BY18" s="26">
        <v>0</v>
      </c>
      <c r="BZ18" s="26">
        <v>0</v>
      </c>
      <c r="CA18" s="26">
        <v>0</v>
      </c>
      <c r="CB18" s="26">
        <v>0</v>
      </c>
      <c r="CC18" s="26">
        <v>0</v>
      </c>
      <c r="CD18" s="26">
        <v>0</v>
      </c>
      <c r="CE18" s="26">
        <v>11220</v>
      </c>
      <c r="CF18" s="26">
        <v>7360.5425320000013</v>
      </c>
      <c r="CG18" s="26">
        <v>13950</v>
      </c>
      <c r="CH18" s="26">
        <v>32530.542531999999</v>
      </c>
      <c r="CI18" s="26">
        <v>0</v>
      </c>
      <c r="CJ18" s="26">
        <v>0</v>
      </c>
      <c r="CK18" s="26">
        <v>0</v>
      </c>
      <c r="CL18" s="26">
        <v>0</v>
      </c>
      <c r="CM18" s="26">
        <v>0</v>
      </c>
      <c r="CN18" s="26">
        <v>0</v>
      </c>
      <c r="CO18" s="26">
        <v>1103637.9859982224</v>
      </c>
      <c r="CP18" s="26">
        <v>3245220.5186470011</v>
      </c>
      <c r="CQ18" s="26">
        <v>5009266.8000000017</v>
      </c>
      <c r="CR18" s="26">
        <v>9358125.3046452254</v>
      </c>
      <c r="CS18" s="26">
        <v>0</v>
      </c>
    </row>
    <row r="19" spans="1:97" ht="24.9" customHeight="1">
      <c r="A19" s="18">
        <v>13</v>
      </c>
      <c r="B19" s="85" t="s">
        <v>31</v>
      </c>
      <c r="C19" s="26">
        <v>7731.2599999999975</v>
      </c>
      <c r="D19" s="26">
        <v>1787.79</v>
      </c>
      <c r="E19" s="26">
        <v>0</v>
      </c>
      <c r="F19" s="26">
        <v>9519.0499999999975</v>
      </c>
      <c r="G19" s="26">
        <v>602.44000000000005</v>
      </c>
      <c r="H19" s="26">
        <v>25914.79000000118</v>
      </c>
      <c r="I19" s="26">
        <v>118358</v>
      </c>
      <c r="J19" s="26">
        <v>728.76000000000477</v>
      </c>
      <c r="K19" s="26">
        <v>145001.55000000118</v>
      </c>
      <c r="L19" s="26">
        <v>0</v>
      </c>
      <c r="M19" s="26">
        <v>99884.959999995132</v>
      </c>
      <c r="N19" s="26">
        <v>51848.390000000116</v>
      </c>
      <c r="O19" s="26">
        <v>3735.3300000000004</v>
      </c>
      <c r="P19" s="26">
        <v>155468.67999999525</v>
      </c>
      <c r="Q19" s="26">
        <v>0</v>
      </c>
      <c r="R19" s="26">
        <v>2637393.6699999743</v>
      </c>
      <c r="S19" s="26">
        <v>7011.7</v>
      </c>
      <c r="T19" s="26">
        <v>271060.65999999654</v>
      </c>
      <c r="U19" s="26">
        <v>2915466.0299999709</v>
      </c>
      <c r="V19" s="26">
        <v>0</v>
      </c>
      <c r="W19" s="26">
        <v>735319.90999999631</v>
      </c>
      <c r="X19" s="26">
        <v>1561051.9699999976</v>
      </c>
      <c r="Y19" s="26">
        <v>0</v>
      </c>
      <c r="Z19" s="26">
        <v>2296371.8799999938</v>
      </c>
      <c r="AA19" s="26">
        <v>1096142.5299999998</v>
      </c>
      <c r="AB19" s="26">
        <v>147313.0122222217</v>
      </c>
      <c r="AC19" s="26">
        <v>1073936.9300000004</v>
      </c>
      <c r="AD19" s="26">
        <v>0</v>
      </c>
      <c r="AE19" s="26">
        <v>1221249.9422222222</v>
      </c>
      <c r="AF19" s="26">
        <v>152047.97500000006</v>
      </c>
      <c r="AG19" s="26">
        <v>0</v>
      </c>
      <c r="AH19" s="26">
        <v>0</v>
      </c>
      <c r="AI19" s="26">
        <v>0</v>
      </c>
      <c r="AJ19" s="26">
        <v>0</v>
      </c>
      <c r="AK19" s="26">
        <v>0</v>
      </c>
      <c r="AL19" s="26">
        <v>72519.56</v>
      </c>
      <c r="AM19" s="26">
        <v>0</v>
      </c>
      <c r="AN19" s="26">
        <v>0</v>
      </c>
      <c r="AO19" s="26">
        <v>72519.56</v>
      </c>
      <c r="AP19" s="26">
        <v>72519.56</v>
      </c>
      <c r="AQ19" s="26">
        <v>38143.86</v>
      </c>
      <c r="AR19" s="26">
        <v>0</v>
      </c>
      <c r="AS19" s="26">
        <v>0</v>
      </c>
      <c r="AT19" s="26">
        <v>38143.86</v>
      </c>
      <c r="AU19" s="26">
        <v>38143.86</v>
      </c>
      <c r="AV19" s="26">
        <v>0</v>
      </c>
      <c r="AW19" s="26">
        <v>0</v>
      </c>
      <c r="AX19" s="26">
        <v>0</v>
      </c>
      <c r="AY19" s="26">
        <v>0</v>
      </c>
      <c r="AZ19" s="26">
        <v>0</v>
      </c>
      <c r="BA19" s="26">
        <v>0</v>
      </c>
      <c r="BB19" s="26">
        <v>0</v>
      </c>
      <c r="BC19" s="26">
        <v>0</v>
      </c>
      <c r="BD19" s="26">
        <v>0</v>
      </c>
      <c r="BE19" s="26">
        <v>0</v>
      </c>
      <c r="BF19" s="26">
        <v>115706.18999999994</v>
      </c>
      <c r="BG19" s="26">
        <v>0</v>
      </c>
      <c r="BH19" s="26">
        <v>0</v>
      </c>
      <c r="BI19" s="26">
        <v>115706.18999999994</v>
      </c>
      <c r="BJ19" s="26">
        <v>101439.93000000008</v>
      </c>
      <c r="BK19" s="26">
        <v>273568.49000000011</v>
      </c>
      <c r="BL19" s="26">
        <v>9668.1900000000023</v>
      </c>
      <c r="BM19" s="26">
        <v>21015.5</v>
      </c>
      <c r="BN19" s="26">
        <v>304252.18000000011</v>
      </c>
      <c r="BO19" s="26">
        <v>240471.76000000021</v>
      </c>
      <c r="BP19" s="26">
        <v>8301.6200000000008</v>
      </c>
      <c r="BQ19" s="26">
        <v>0</v>
      </c>
      <c r="BR19" s="26">
        <v>0</v>
      </c>
      <c r="BS19" s="26">
        <v>8301.6200000000008</v>
      </c>
      <c r="BT19" s="26">
        <v>5175.84</v>
      </c>
      <c r="BU19" s="26">
        <v>38687</v>
      </c>
      <c r="BV19" s="26">
        <v>0</v>
      </c>
      <c r="BW19" s="26">
        <v>0</v>
      </c>
      <c r="BX19" s="26">
        <v>38687</v>
      </c>
      <c r="BY19" s="26">
        <v>19100.320000000003</v>
      </c>
      <c r="BZ19" s="26">
        <v>0</v>
      </c>
      <c r="CA19" s="26">
        <v>0</v>
      </c>
      <c r="CB19" s="26">
        <v>0</v>
      </c>
      <c r="CC19" s="26">
        <v>0</v>
      </c>
      <c r="CD19" s="26">
        <v>0</v>
      </c>
      <c r="CE19" s="26">
        <v>264878.32</v>
      </c>
      <c r="CF19" s="26">
        <v>38675.060000000005</v>
      </c>
      <c r="CG19" s="26">
        <v>0</v>
      </c>
      <c r="CH19" s="26">
        <v>303553.38</v>
      </c>
      <c r="CI19" s="26">
        <v>165341.17000000001</v>
      </c>
      <c r="CJ19" s="26">
        <v>0</v>
      </c>
      <c r="CK19" s="26">
        <v>0</v>
      </c>
      <c r="CL19" s="26">
        <v>0</v>
      </c>
      <c r="CM19" s="26">
        <v>0</v>
      </c>
      <c r="CN19" s="26">
        <v>0</v>
      </c>
      <c r="CO19" s="26">
        <v>4465362.6422221893</v>
      </c>
      <c r="CP19" s="26">
        <v>2862338.0299999984</v>
      </c>
      <c r="CQ19" s="26">
        <v>296540.24999999657</v>
      </c>
      <c r="CR19" s="26">
        <v>7624240.9222221822</v>
      </c>
      <c r="CS19" s="26">
        <v>1890985.3850000005</v>
      </c>
    </row>
    <row r="20" spans="1:97" ht="24.9" customHeight="1">
      <c r="A20" s="18">
        <v>14</v>
      </c>
      <c r="B20" s="85" t="s">
        <v>90</v>
      </c>
      <c r="C20" s="26">
        <v>479804.18763100007</v>
      </c>
      <c r="D20" s="26">
        <v>0</v>
      </c>
      <c r="E20" s="26">
        <v>0</v>
      </c>
      <c r="F20" s="26">
        <v>479804.18763100007</v>
      </c>
      <c r="G20" s="26">
        <v>193681.59575300012</v>
      </c>
      <c r="H20" s="26">
        <v>0</v>
      </c>
      <c r="I20" s="26">
        <v>0</v>
      </c>
      <c r="J20" s="26">
        <v>0</v>
      </c>
      <c r="K20" s="26">
        <v>0</v>
      </c>
      <c r="L20" s="26">
        <v>0</v>
      </c>
      <c r="M20" s="26">
        <v>202449.55583399991</v>
      </c>
      <c r="N20" s="26">
        <v>7513.0369810000193</v>
      </c>
      <c r="O20" s="26">
        <v>17944.53</v>
      </c>
      <c r="P20" s="26">
        <v>227907.12281499992</v>
      </c>
      <c r="Q20" s="26">
        <v>190467.19953799993</v>
      </c>
      <c r="R20" s="26">
        <v>0</v>
      </c>
      <c r="S20" s="26">
        <v>0</v>
      </c>
      <c r="T20" s="26">
        <v>0</v>
      </c>
      <c r="U20" s="26">
        <v>0</v>
      </c>
      <c r="V20" s="26">
        <v>0</v>
      </c>
      <c r="W20" s="26">
        <v>755132.30957498495</v>
      </c>
      <c r="X20" s="26">
        <v>339349.89090399793</v>
      </c>
      <c r="Y20" s="26">
        <v>0</v>
      </c>
      <c r="Z20" s="26">
        <v>1094482.2004789829</v>
      </c>
      <c r="AA20" s="26">
        <v>697522.01507131942</v>
      </c>
      <c r="AB20" s="26">
        <v>63909.93923422214</v>
      </c>
      <c r="AC20" s="26">
        <v>900237.34144900087</v>
      </c>
      <c r="AD20" s="26">
        <v>0</v>
      </c>
      <c r="AE20" s="26">
        <v>964147.28068322304</v>
      </c>
      <c r="AF20" s="26">
        <v>41232.778001600011</v>
      </c>
      <c r="AG20" s="26">
        <v>0</v>
      </c>
      <c r="AH20" s="26">
        <v>0</v>
      </c>
      <c r="AI20" s="26">
        <v>0</v>
      </c>
      <c r="AJ20" s="26">
        <v>0</v>
      </c>
      <c r="AK20" s="26">
        <v>0</v>
      </c>
      <c r="AL20" s="26">
        <v>2546448.9260070622</v>
      </c>
      <c r="AM20" s="26">
        <v>0</v>
      </c>
      <c r="AN20" s="26">
        <v>0</v>
      </c>
      <c r="AO20" s="26">
        <v>2546448.9260070622</v>
      </c>
      <c r="AP20" s="26">
        <v>2550613.0777955446</v>
      </c>
      <c r="AQ20" s="26">
        <v>1889665.4087620033</v>
      </c>
      <c r="AR20" s="26">
        <v>0</v>
      </c>
      <c r="AS20" s="26">
        <v>0</v>
      </c>
      <c r="AT20" s="26">
        <v>1889665.4087620033</v>
      </c>
      <c r="AU20" s="26">
        <v>1890600.2745803846</v>
      </c>
      <c r="AV20" s="26">
        <v>0</v>
      </c>
      <c r="AW20" s="26">
        <v>0</v>
      </c>
      <c r="AX20" s="26">
        <v>0</v>
      </c>
      <c r="AY20" s="26">
        <v>0</v>
      </c>
      <c r="AZ20" s="26">
        <v>0</v>
      </c>
      <c r="BA20" s="26">
        <v>0</v>
      </c>
      <c r="BB20" s="26">
        <v>0</v>
      </c>
      <c r="BC20" s="26">
        <v>0</v>
      </c>
      <c r="BD20" s="26">
        <v>0</v>
      </c>
      <c r="BE20" s="26">
        <v>0</v>
      </c>
      <c r="BF20" s="26">
        <v>183.82200000000012</v>
      </c>
      <c r="BG20" s="26">
        <v>7858.5599999999977</v>
      </c>
      <c r="BH20" s="26">
        <v>0</v>
      </c>
      <c r="BI20" s="26">
        <v>8042.3819999999978</v>
      </c>
      <c r="BJ20" s="26">
        <v>6286.8479999999981</v>
      </c>
      <c r="BK20" s="26">
        <v>64058.605399000924</v>
      </c>
      <c r="BL20" s="26">
        <v>13820.288400999954</v>
      </c>
      <c r="BM20" s="26">
        <v>0</v>
      </c>
      <c r="BN20" s="26">
        <v>77878.893800000878</v>
      </c>
      <c r="BO20" s="26">
        <v>65711.420783980051</v>
      </c>
      <c r="BP20" s="26">
        <v>207565.62</v>
      </c>
      <c r="BQ20" s="26">
        <v>0</v>
      </c>
      <c r="BR20" s="26">
        <v>0</v>
      </c>
      <c r="BS20" s="26">
        <v>207565.62</v>
      </c>
      <c r="BT20" s="26">
        <v>1934.5830900004366</v>
      </c>
      <c r="BU20" s="26">
        <v>0</v>
      </c>
      <c r="BV20" s="26">
        <v>0</v>
      </c>
      <c r="BW20" s="26">
        <v>0</v>
      </c>
      <c r="BX20" s="26">
        <v>0</v>
      </c>
      <c r="BY20" s="26">
        <v>0</v>
      </c>
      <c r="BZ20" s="26">
        <v>0</v>
      </c>
      <c r="CA20" s="26">
        <v>0</v>
      </c>
      <c r="CB20" s="26">
        <v>0</v>
      </c>
      <c r="CC20" s="26">
        <v>0</v>
      </c>
      <c r="CD20" s="26">
        <v>0</v>
      </c>
      <c r="CE20" s="26">
        <v>80346.695000000051</v>
      </c>
      <c r="CF20" s="26">
        <v>3135.5495999999948</v>
      </c>
      <c r="CG20" s="26">
        <v>0</v>
      </c>
      <c r="CH20" s="26">
        <v>83482.244600000049</v>
      </c>
      <c r="CI20" s="26">
        <v>62066.79167999982</v>
      </c>
      <c r="CJ20" s="26">
        <v>0</v>
      </c>
      <c r="CK20" s="26">
        <v>0</v>
      </c>
      <c r="CL20" s="26">
        <v>0</v>
      </c>
      <c r="CM20" s="26">
        <v>0</v>
      </c>
      <c r="CN20" s="26">
        <v>0</v>
      </c>
      <c r="CO20" s="26">
        <v>6289565.0694422731</v>
      </c>
      <c r="CP20" s="26">
        <v>1271914.667334999</v>
      </c>
      <c r="CQ20" s="26">
        <v>17944.53</v>
      </c>
      <c r="CR20" s="26">
        <v>7579424.2667772723</v>
      </c>
      <c r="CS20" s="26">
        <v>5700116.5842938293</v>
      </c>
    </row>
    <row r="21" spans="1:97" ht="24.9" customHeight="1">
      <c r="A21" s="18">
        <v>15</v>
      </c>
      <c r="B21" s="85" t="s">
        <v>36</v>
      </c>
      <c r="C21" s="26">
        <v>52296.43</v>
      </c>
      <c r="D21" s="26">
        <v>0</v>
      </c>
      <c r="E21" s="26">
        <v>0</v>
      </c>
      <c r="F21" s="26">
        <v>52296.43</v>
      </c>
      <c r="G21" s="26">
        <v>0</v>
      </c>
      <c r="H21" s="26">
        <v>2118.9000000000028</v>
      </c>
      <c r="I21" s="26">
        <v>3384.3000000000029</v>
      </c>
      <c r="J21" s="26">
        <v>5</v>
      </c>
      <c r="K21" s="26">
        <v>5508.2000000000062</v>
      </c>
      <c r="L21" s="26">
        <v>0</v>
      </c>
      <c r="M21" s="26">
        <v>100408.41511659001</v>
      </c>
      <c r="N21" s="26">
        <v>5947.9054591200002</v>
      </c>
      <c r="O21" s="26">
        <v>0</v>
      </c>
      <c r="P21" s="26">
        <v>106356.32057571001</v>
      </c>
      <c r="Q21" s="26">
        <v>46722.68</v>
      </c>
      <c r="R21" s="26">
        <v>2362144.6788714402</v>
      </c>
      <c r="S21" s="26">
        <v>0</v>
      </c>
      <c r="T21" s="26">
        <v>14138.17506849</v>
      </c>
      <c r="U21" s="26">
        <v>2376282.8539399304</v>
      </c>
      <c r="V21" s="26">
        <v>0</v>
      </c>
      <c r="W21" s="26">
        <v>273320.23079211003</v>
      </c>
      <c r="X21" s="26">
        <v>717284.69730145903</v>
      </c>
      <c r="Y21" s="26">
        <v>0</v>
      </c>
      <c r="Z21" s="26">
        <v>990604.92809356912</v>
      </c>
      <c r="AA21" s="26">
        <v>145461.88728</v>
      </c>
      <c r="AB21" s="26">
        <v>114349.76198687225</v>
      </c>
      <c r="AC21" s="26">
        <v>975036.98352014064</v>
      </c>
      <c r="AD21" s="26">
        <v>0</v>
      </c>
      <c r="AE21" s="26">
        <v>1089386.7455070128</v>
      </c>
      <c r="AF21" s="26">
        <v>57744.548444452332</v>
      </c>
      <c r="AG21" s="26">
        <v>0</v>
      </c>
      <c r="AH21" s="26">
        <v>0</v>
      </c>
      <c r="AI21" s="26">
        <v>0</v>
      </c>
      <c r="AJ21" s="26">
        <v>0</v>
      </c>
      <c r="AK21" s="26">
        <v>0</v>
      </c>
      <c r="AL21" s="26">
        <v>0</v>
      </c>
      <c r="AM21" s="26">
        <v>0</v>
      </c>
      <c r="AN21" s="26">
        <v>0</v>
      </c>
      <c r="AO21" s="26">
        <v>0</v>
      </c>
      <c r="AP21" s="26">
        <v>0</v>
      </c>
      <c r="AQ21" s="26">
        <v>-34764.75</v>
      </c>
      <c r="AR21" s="26">
        <v>0</v>
      </c>
      <c r="AS21" s="26">
        <v>0</v>
      </c>
      <c r="AT21" s="26">
        <v>-34764.75</v>
      </c>
      <c r="AU21" s="26">
        <v>-34764.75</v>
      </c>
      <c r="AV21" s="26">
        <v>0</v>
      </c>
      <c r="AW21" s="26">
        <v>0</v>
      </c>
      <c r="AX21" s="26">
        <v>0</v>
      </c>
      <c r="AY21" s="26">
        <v>0</v>
      </c>
      <c r="AZ21" s="26">
        <v>0</v>
      </c>
      <c r="BA21" s="26">
        <v>0</v>
      </c>
      <c r="BB21" s="26">
        <v>0</v>
      </c>
      <c r="BC21" s="26">
        <v>0</v>
      </c>
      <c r="BD21" s="26">
        <v>0</v>
      </c>
      <c r="BE21" s="26">
        <v>0</v>
      </c>
      <c r="BF21" s="26">
        <v>63365.244975999994</v>
      </c>
      <c r="BG21" s="26">
        <v>1051.6125870000001</v>
      </c>
      <c r="BH21" s="26">
        <v>0</v>
      </c>
      <c r="BI21" s="26">
        <v>64416.857562999998</v>
      </c>
      <c r="BJ21" s="26">
        <v>48837.760835124333</v>
      </c>
      <c r="BK21" s="26">
        <v>220375.43210600002</v>
      </c>
      <c r="BL21" s="26">
        <v>154317.84940000001</v>
      </c>
      <c r="BM21" s="26">
        <v>0</v>
      </c>
      <c r="BN21" s="26">
        <v>374693.28150600003</v>
      </c>
      <c r="BO21" s="26">
        <v>57592.475353714333</v>
      </c>
      <c r="BP21" s="26">
        <v>0</v>
      </c>
      <c r="BQ21" s="26">
        <v>0</v>
      </c>
      <c r="BR21" s="26">
        <v>0</v>
      </c>
      <c r="BS21" s="26">
        <v>0</v>
      </c>
      <c r="BT21" s="26">
        <v>0</v>
      </c>
      <c r="BU21" s="26">
        <v>187700.95447540999</v>
      </c>
      <c r="BV21" s="26">
        <v>0</v>
      </c>
      <c r="BW21" s="26">
        <v>0</v>
      </c>
      <c r="BX21" s="26">
        <v>187700.95447540999</v>
      </c>
      <c r="BY21" s="26">
        <v>0</v>
      </c>
      <c r="BZ21" s="26">
        <v>0</v>
      </c>
      <c r="CA21" s="26">
        <v>0</v>
      </c>
      <c r="CB21" s="26">
        <v>0</v>
      </c>
      <c r="CC21" s="26">
        <v>0</v>
      </c>
      <c r="CD21" s="26">
        <v>0</v>
      </c>
      <c r="CE21" s="26">
        <v>205502.98833192003</v>
      </c>
      <c r="CF21" s="26">
        <v>4738.4027999999998</v>
      </c>
      <c r="CG21" s="26">
        <v>0</v>
      </c>
      <c r="CH21" s="26">
        <v>210241.39113192004</v>
      </c>
      <c r="CI21" s="26">
        <v>119234.37944445235</v>
      </c>
      <c r="CJ21" s="26">
        <v>0</v>
      </c>
      <c r="CK21" s="26">
        <v>0</v>
      </c>
      <c r="CL21" s="26">
        <v>0</v>
      </c>
      <c r="CM21" s="26">
        <v>0</v>
      </c>
      <c r="CN21" s="26">
        <v>0</v>
      </c>
      <c r="CO21" s="26">
        <v>3546818.286656342</v>
      </c>
      <c r="CP21" s="26">
        <v>1861761.7510677197</v>
      </c>
      <c r="CQ21" s="26">
        <v>14143.17506849</v>
      </c>
      <c r="CR21" s="26">
        <v>5422723.212792553</v>
      </c>
      <c r="CS21" s="26">
        <v>440828.98135774332</v>
      </c>
    </row>
    <row r="22" spans="1:97" ht="24.9" customHeight="1">
      <c r="A22" s="18">
        <v>16</v>
      </c>
      <c r="B22" s="85" t="s">
        <v>39</v>
      </c>
      <c r="C22" s="26">
        <v>0</v>
      </c>
      <c r="D22" s="26">
        <v>0</v>
      </c>
      <c r="E22" s="26">
        <v>0</v>
      </c>
      <c r="F22" s="26">
        <v>0</v>
      </c>
      <c r="G22" s="26">
        <v>0</v>
      </c>
      <c r="H22" s="26">
        <v>0.5</v>
      </c>
      <c r="I22" s="26">
        <v>0</v>
      </c>
      <c r="J22" s="26">
        <v>0</v>
      </c>
      <c r="K22" s="26">
        <v>0.5</v>
      </c>
      <c r="L22" s="26">
        <v>0</v>
      </c>
      <c r="M22" s="26">
        <v>30553.419483189169</v>
      </c>
      <c r="N22" s="26">
        <v>485.77353424657531</v>
      </c>
      <c r="O22" s="26">
        <v>0</v>
      </c>
      <c r="P22" s="26">
        <v>31039.193017435744</v>
      </c>
      <c r="Q22" s="26">
        <v>13637.2699820828</v>
      </c>
      <c r="R22" s="26">
        <v>903493.94097785244</v>
      </c>
      <c r="S22" s="26">
        <v>324364.98780821922</v>
      </c>
      <c r="T22" s="26">
        <v>0</v>
      </c>
      <c r="U22" s="26">
        <v>1227858.9287860717</v>
      </c>
      <c r="V22" s="26">
        <v>0</v>
      </c>
      <c r="W22" s="26">
        <v>782073.41240205464</v>
      </c>
      <c r="X22" s="26">
        <v>17804.668737753422</v>
      </c>
      <c r="Y22" s="26">
        <v>0</v>
      </c>
      <c r="Z22" s="26">
        <v>799878.08113980806</v>
      </c>
      <c r="AA22" s="26">
        <v>76717.202833437797</v>
      </c>
      <c r="AB22" s="26">
        <v>85047.555790715385</v>
      </c>
      <c r="AC22" s="26">
        <v>866433.71051232948</v>
      </c>
      <c r="AD22" s="26">
        <v>0</v>
      </c>
      <c r="AE22" s="26">
        <v>951481.26630304486</v>
      </c>
      <c r="AF22" s="26">
        <v>8948.3949814693897</v>
      </c>
      <c r="AG22" s="26">
        <v>0</v>
      </c>
      <c r="AH22" s="26">
        <v>0</v>
      </c>
      <c r="AI22" s="26">
        <v>0</v>
      </c>
      <c r="AJ22" s="26">
        <v>0</v>
      </c>
      <c r="AK22" s="26">
        <v>0</v>
      </c>
      <c r="AL22" s="26">
        <v>575473.6</v>
      </c>
      <c r="AM22" s="26">
        <v>0</v>
      </c>
      <c r="AN22" s="26">
        <v>0</v>
      </c>
      <c r="AO22" s="26">
        <v>575473.6</v>
      </c>
      <c r="AP22" s="26">
        <v>532956.88159999996</v>
      </c>
      <c r="AQ22" s="26">
        <v>30519.360000000001</v>
      </c>
      <c r="AR22" s="26">
        <v>0</v>
      </c>
      <c r="AS22" s="26">
        <v>0</v>
      </c>
      <c r="AT22" s="26">
        <v>30519.360000000001</v>
      </c>
      <c r="AU22" s="26">
        <v>22153.455999999998</v>
      </c>
      <c r="AV22" s="26">
        <v>0</v>
      </c>
      <c r="AW22" s="26">
        <v>0</v>
      </c>
      <c r="AX22" s="26">
        <v>0</v>
      </c>
      <c r="AY22" s="26">
        <v>0</v>
      </c>
      <c r="AZ22" s="26">
        <v>0</v>
      </c>
      <c r="BA22" s="26">
        <v>0</v>
      </c>
      <c r="BB22" s="26">
        <v>0</v>
      </c>
      <c r="BC22" s="26">
        <v>0</v>
      </c>
      <c r="BD22" s="26">
        <v>0</v>
      </c>
      <c r="BE22" s="26">
        <v>0</v>
      </c>
      <c r="BF22" s="26">
        <v>76359.618471699941</v>
      </c>
      <c r="BG22" s="26">
        <v>0</v>
      </c>
      <c r="BH22" s="26">
        <v>0</v>
      </c>
      <c r="BI22" s="26">
        <v>76359.618471699941</v>
      </c>
      <c r="BJ22" s="26">
        <v>61051.302696160601</v>
      </c>
      <c r="BK22" s="26">
        <v>115580.74845659175</v>
      </c>
      <c r="BL22" s="26">
        <v>0</v>
      </c>
      <c r="BM22" s="26">
        <v>0</v>
      </c>
      <c r="BN22" s="26">
        <v>115580.74845659175</v>
      </c>
      <c r="BO22" s="26">
        <v>103315.00680628</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93398.92</v>
      </c>
      <c r="CF22" s="26">
        <v>0</v>
      </c>
      <c r="CG22" s="26">
        <v>0</v>
      </c>
      <c r="CH22" s="26">
        <v>93398.92</v>
      </c>
      <c r="CI22" s="26">
        <v>62720.642099999997</v>
      </c>
      <c r="CJ22" s="26">
        <v>0</v>
      </c>
      <c r="CK22" s="26">
        <v>0</v>
      </c>
      <c r="CL22" s="26">
        <v>0</v>
      </c>
      <c r="CM22" s="26">
        <v>0</v>
      </c>
      <c r="CN22" s="26">
        <v>0</v>
      </c>
      <c r="CO22" s="26">
        <v>2692501.0755821029</v>
      </c>
      <c r="CP22" s="26">
        <v>1209089.1405925488</v>
      </c>
      <c r="CQ22" s="26">
        <v>0</v>
      </c>
      <c r="CR22" s="26">
        <v>3901590.2161746519</v>
      </c>
      <c r="CS22" s="26">
        <v>881500.15699943062</v>
      </c>
    </row>
    <row r="23" spans="1:97" ht="24.9" customHeight="1">
      <c r="A23" s="18">
        <v>17</v>
      </c>
      <c r="B23" s="85" t="s">
        <v>38</v>
      </c>
      <c r="C23" s="26">
        <v>0</v>
      </c>
      <c r="D23" s="26">
        <v>771</v>
      </c>
      <c r="E23" s="26">
        <v>0</v>
      </c>
      <c r="F23" s="26">
        <v>771</v>
      </c>
      <c r="G23" s="26">
        <v>0</v>
      </c>
      <c r="H23" s="26">
        <v>0</v>
      </c>
      <c r="I23" s="26">
        <v>0</v>
      </c>
      <c r="J23" s="26">
        <v>0</v>
      </c>
      <c r="K23" s="26">
        <v>0</v>
      </c>
      <c r="L23" s="26">
        <v>0</v>
      </c>
      <c r="M23" s="26">
        <v>5597.2988170000008</v>
      </c>
      <c r="N23" s="26">
        <v>0</v>
      </c>
      <c r="O23" s="26">
        <v>0</v>
      </c>
      <c r="P23" s="26">
        <v>5597.2988170000008</v>
      </c>
      <c r="Q23" s="26">
        <v>0</v>
      </c>
      <c r="R23" s="26">
        <v>0</v>
      </c>
      <c r="S23" s="26">
        <v>0</v>
      </c>
      <c r="T23" s="26">
        <v>0</v>
      </c>
      <c r="U23" s="26">
        <v>0</v>
      </c>
      <c r="V23" s="26">
        <v>0</v>
      </c>
      <c r="W23" s="26">
        <v>739291.30405199982</v>
      </c>
      <c r="X23" s="26">
        <v>0</v>
      </c>
      <c r="Y23" s="26">
        <v>0</v>
      </c>
      <c r="Z23" s="26">
        <v>739291.30405199982</v>
      </c>
      <c r="AA23" s="26">
        <v>0</v>
      </c>
      <c r="AB23" s="26">
        <v>63446.705741222271</v>
      </c>
      <c r="AC23" s="26">
        <v>864555.2260280007</v>
      </c>
      <c r="AD23" s="26">
        <v>0</v>
      </c>
      <c r="AE23" s="26">
        <v>928001.93176922295</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27</v>
      </c>
      <c r="BM23" s="26">
        <v>0</v>
      </c>
      <c r="BN23" s="26">
        <v>27</v>
      </c>
      <c r="BO23" s="26">
        <v>0</v>
      </c>
      <c r="BP23" s="26">
        <v>0</v>
      </c>
      <c r="BQ23" s="26">
        <v>0</v>
      </c>
      <c r="BR23" s="26">
        <v>0</v>
      </c>
      <c r="BS23" s="26">
        <v>0</v>
      </c>
      <c r="BT23" s="26">
        <v>0</v>
      </c>
      <c r="BU23" s="26">
        <v>79931.511200000008</v>
      </c>
      <c r="BV23" s="26">
        <v>0</v>
      </c>
      <c r="BW23" s="26">
        <v>0</v>
      </c>
      <c r="BX23" s="26">
        <v>79931.511200000008</v>
      </c>
      <c r="BY23" s="26">
        <v>0</v>
      </c>
      <c r="BZ23" s="26">
        <v>0</v>
      </c>
      <c r="CA23" s="26">
        <v>98</v>
      </c>
      <c r="CB23" s="26">
        <v>0</v>
      </c>
      <c r="CC23" s="26">
        <v>98</v>
      </c>
      <c r="CD23" s="26">
        <v>0</v>
      </c>
      <c r="CE23" s="26">
        <v>0</v>
      </c>
      <c r="CF23" s="26">
        <v>0</v>
      </c>
      <c r="CG23" s="26">
        <v>0</v>
      </c>
      <c r="CH23" s="26">
        <v>0</v>
      </c>
      <c r="CI23" s="26">
        <v>0</v>
      </c>
      <c r="CJ23" s="26">
        <v>0</v>
      </c>
      <c r="CK23" s="26">
        <v>0</v>
      </c>
      <c r="CL23" s="26">
        <v>0</v>
      </c>
      <c r="CM23" s="26">
        <v>0</v>
      </c>
      <c r="CN23" s="26">
        <v>0</v>
      </c>
      <c r="CO23" s="26">
        <v>888266.81981022214</v>
      </c>
      <c r="CP23" s="26">
        <v>865451.2260280007</v>
      </c>
      <c r="CQ23" s="26">
        <v>0</v>
      </c>
      <c r="CR23" s="26">
        <v>1753718.0458382228</v>
      </c>
      <c r="CS23" s="26">
        <v>0</v>
      </c>
    </row>
    <row r="24" spans="1:97" ht="24.9" customHeight="1">
      <c r="A24" s="18">
        <v>18</v>
      </c>
      <c r="B24" s="85" t="s">
        <v>88</v>
      </c>
      <c r="C24" s="26">
        <v>610</v>
      </c>
      <c r="D24" s="26">
        <v>570</v>
      </c>
      <c r="E24" s="26">
        <v>0</v>
      </c>
      <c r="F24" s="26">
        <v>1180</v>
      </c>
      <c r="G24" s="26">
        <v>0</v>
      </c>
      <c r="H24" s="26">
        <v>0</v>
      </c>
      <c r="I24" s="26">
        <v>120</v>
      </c>
      <c r="J24" s="26">
        <v>0</v>
      </c>
      <c r="K24" s="26">
        <v>120</v>
      </c>
      <c r="L24" s="26">
        <v>0</v>
      </c>
      <c r="M24" s="26">
        <v>17224.260000000002</v>
      </c>
      <c r="N24" s="26">
        <v>1344.08</v>
      </c>
      <c r="O24" s="26">
        <v>0</v>
      </c>
      <c r="P24" s="26">
        <v>18568.340000000004</v>
      </c>
      <c r="Q24" s="26">
        <v>0</v>
      </c>
      <c r="R24" s="26">
        <v>0</v>
      </c>
      <c r="S24" s="26">
        <v>0</v>
      </c>
      <c r="T24" s="26">
        <v>0</v>
      </c>
      <c r="U24" s="26">
        <v>0</v>
      </c>
      <c r="V24" s="26">
        <v>0</v>
      </c>
      <c r="W24" s="26">
        <v>176947.86000000002</v>
      </c>
      <c r="X24" s="26">
        <v>113573.47</v>
      </c>
      <c r="Y24" s="26">
        <v>0</v>
      </c>
      <c r="Z24" s="26">
        <v>290521.33</v>
      </c>
      <c r="AA24" s="26">
        <v>0</v>
      </c>
      <c r="AB24" s="26">
        <v>71928.812222222259</v>
      </c>
      <c r="AC24" s="26">
        <v>876592.58000000066</v>
      </c>
      <c r="AD24" s="26">
        <v>0</v>
      </c>
      <c r="AE24" s="26">
        <v>948521.39222222287</v>
      </c>
      <c r="AF24" s="26">
        <v>8714.2999999999993</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24967.02</v>
      </c>
      <c r="BG24" s="26">
        <v>0</v>
      </c>
      <c r="BH24" s="26">
        <v>0</v>
      </c>
      <c r="BI24" s="26">
        <v>24967.02</v>
      </c>
      <c r="BJ24" s="26">
        <v>23107.66</v>
      </c>
      <c r="BK24" s="26">
        <v>151969.06</v>
      </c>
      <c r="BL24" s="26">
        <v>207.81</v>
      </c>
      <c r="BM24" s="26">
        <v>1300</v>
      </c>
      <c r="BN24" s="26">
        <v>153476.87</v>
      </c>
      <c r="BO24" s="26">
        <v>146013.35</v>
      </c>
      <c r="BP24" s="26">
        <v>0</v>
      </c>
      <c r="BQ24" s="26">
        <v>0</v>
      </c>
      <c r="BR24" s="26">
        <v>0</v>
      </c>
      <c r="BS24" s="26">
        <v>0</v>
      </c>
      <c r="BT24" s="26">
        <v>0</v>
      </c>
      <c r="BU24" s="26">
        <v>105915.03</v>
      </c>
      <c r="BV24" s="26">
        <v>0</v>
      </c>
      <c r="BW24" s="26">
        <v>0</v>
      </c>
      <c r="BX24" s="26">
        <v>105915.03</v>
      </c>
      <c r="BY24" s="26">
        <v>0</v>
      </c>
      <c r="BZ24" s="26">
        <v>0</v>
      </c>
      <c r="CA24" s="26">
        <v>0</v>
      </c>
      <c r="CB24" s="26">
        <v>0</v>
      </c>
      <c r="CC24" s="26">
        <v>0</v>
      </c>
      <c r="CD24" s="26">
        <v>0</v>
      </c>
      <c r="CE24" s="26">
        <v>95500</v>
      </c>
      <c r="CF24" s="26">
        <v>0</v>
      </c>
      <c r="CG24" s="26">
        <v>0</v>
      </c>
      <c r="CH24" s="26">
        <v>95500</v>
      </c>
      <c r="CI24" s="26">
        <v>84293.55</v>
      </c>
      <c r="CJ24" s="26">
        <v>0</v>
      </c>
      <c r="CK24" s="26">
        <v>0</v>
      </c>
      <c r="CL24" s="26">
        <v>0</v>
      </c>
      <c r="CM24" s="26">
        <v>0</v>
      </c>
      <c r="CN24" s="26">
        <v>0</v>
      </c>
      <c r="CO24" s="26">
        <v>645062.04222222231</v>
      </c>
      <c r="CP24" s="26">
        <v>992407.94000000076</v>
      </c>
      <c r="CQ24" s="26">
        <v>1300</v>
      </c>
      <c r="CR24" s="26">
        <v>1638769.982222223</v>
      </c>
      <c r="CS24" s="26">
        <v>262128.86</v>
      </c>
    </row>
    <row r="25" spans="1:97" ht="13.8">
      <c r="A25" s="19"/>
      <c r="B25" s="82" t="s">
        <v>22</v>
      </c>
      <c r="C25" s="20">
        <v>9093593.6323298756</v>
      </c>
      <c r="D25" s="20">
        <v>24309586.25081449</v>
      </c>
      <c r="E25" s="20">
        <v>2913739.5599193294</v>
      </c>
      <c r="F25" s="20">
        <v>36316919.443063706</v>
      </c>
      <c r="G25" s="20">
        <v>5089827.9148781858</v>
      </c>
      <c r="H25" s="20">
        <v>1445288.2777366685</v>
      </c>
      <c r="I25" s="20">
        <v>3106989.6371720373</v>
      </c>
      <c r="J25" s="20">
        <v>17456.067665745883</v>
      </c>
      <c r="K25" s="20">
        <v>4569733.9825744517</v>
      </c>
      <c r="L25" s="20">
        <v>24652.647887988402</v>
      </c>
      <c r="M25" s="20">
        <v>4617207.3875351474</v>
      </c>
      <c r="N25" s="20">
        <v>2837608.35872183</v>
      </c>
      <c r="O25" s="20">
        <v>304665.03934726852</v>
      </c>
      <c r="P25" s="20">
        <v>7759480.7856042441</v>
      </c>
      <c r="Q25" s="20">
        <v>1158024.2400291984</v>
      </c>
      <c r="R25" s="20">
        <v>122112350.68968029</v>
      </c>
      <c r="S25" s="20">
        <v>16053781.008089216</v>
      </c>
      <c r="T25" s="20">
        <v>83322975.234392747</v>
      </c>
      <c r="U25" s="20">
        <v>221489106.9321622</v>
      </c>
      <c r="V25" s="20">
        <v>60567133.441356815</v>
      </c>
      <c r="W25" s="20">
        <v>26303433.883581996</v>
      </c>
      <c r="X25" s="20">
        <v>37229968.934813723</v>
      </c>
      <c r="Y25" s="20">
        <v>14647141.556221776</v>
      </c>
      <c r="Z25" s="20">
        <v>78180544.374617487</v>
      </c>
      <c r="AA25" s="20">
        <v>7480390.9643274629</v>
      </c>
      <c r="AB25" s="20">
        <v>4729827.5623134384</v>
      </c>
      <c r="AC25" s="20">
        <v>20838898.556582402</v>
      </c>
      <c r="AD25" s="20">
        <v>915682.39432793017</v>
      </c>
      <c r="AE25" s="20">
        <v>26484408.513223771</v>
      </c>
      <c r="AF25" s="20">
        <v>1153553.7502078584</v>
      </c>
      <c r="AG25" s="20">
        <v>40233.902580000002</v>
      </c>
      <c r="AH25" s="20">
        <v>0</v>
      </c>
      <c r="AI25" s="20">
        <v>74389</v>
      </c>
      <c r="AJ25" s="20">
        <v>114622.90257999999</v>
      </c>
      <c r="AK25" s="20">
        <v>21645.809412072002</v>
      </c>
      <c r="AL25" s="20">
        <v>5053881.5185730616</v>
      </c>
      <c r="AM25" s="20">
        <v>0</v>
      </c>
      <c r="AN25" s="20">
        <v>686770.20799999998</v>
      </c>
      <c r="AO25" s="20">
        <v>5740651.7265730612</v>
      </c>
      <c r="AP25" s="20">
        <v>5552450.7283847313</v>
      </c>
      <c r="AQ25" s="20">
        <v>3444638.4787620031</v>
      </c>
      <c r="AR25" s="20">
        <v>0</v>
      </c>
      <c r="AS25" s="20">
        <v>2045396</v>
      </c>
      <c r="AT25" s="20">
        <v>5490034.4787620036</v>
      </c>
      <c r="AU25" s="20">
        <v>4320654.5044370312</v>
      </c>
      <c r="AV25" s="20">
        <v>351589.67332599999</v>
      </c>
      <c r="AW25" s="20">
        <v>0</v>
      </c>
      <c r="AX25" s="20">
        <v>0</v>
      </c>
      <c r="AY25" s="20">
        <v>351589.67332599999</v>
      </c>
      <c r="AZ25" s="20">
        <v>179110.55479924032</v>
      </c>
      <c r="BA25" s="20">
        <v>5011</v>
      </c>
      <c r="BB25" s="20">
        <v>0</v>
      </c>
      <c r="BC25" s="20">
        <v>0</v>
      </c>
      <c r="BD25" s="20">
        <v>5011</v>
      </c>
      <c r="BE25" s="20">
        <v>2505.4799999999996</v>
      </c>
      <c r="BF25" s="20">
        <v>5189754.6786366804</v>
      </c>
      <c r="BG25" s="20">
        <v>52078.303017000006</v>
      </c>
      <c r="BH25" s="20">
        <v>179481.90712399999</v>
      </c>
      <c r="BI25" s="20">
        <v>5421314.8887776807</v>
      </c>
      <c r="BJ25" s="20">
        <v>1803906.3590634984</v>
      </c>
      <c r="BK25" s="20">
        <v>42537190.25479237</v>
      </c>
      <c r="BL25" s="20">
        <v>19306440.7481727</v>
      </c>
      <c r="BM25" s="20">
        <v>942628.32872300001</v>
      </c>
      <c r="BN25" s="20">
        <v>62786259.331688069</v>
      </c>
      <c r="BO25" s="20">
        <v>40381245.36043334</v>
      </c>
      <c r="BP25" s="20">
        <v>5921975.7340698224</v>
      </c>
      <c r="BQ25" s="20">
        <v>93935.515211645979</v>
      </c>
      <c r="BR25" s="20">
        <v>143682.93</v>
      </c>
      <c r="BS25" s="20">
        <v>6159594.1792814685</v>
      </c>
      <c r="BT25" s="20">
        <v>5253613.0411349908</v>
      </c>
      <c r="BU25" s="20">
        <v>5615503.8521086285</v>
      </c>
      <c r="BV25" s="20">
        <v>56031.79</v>
      </c>
      <c r="BW25" s="20">
        <v>60722.11</v>
      </c>
      <c r="BX25" s="20">
        <v>5732257.7521086289</v>
      </c>
      <c r="BY25" s="20">
        <v>3516055.2941717952</v>
      </c>
      <c r="BZ25" s="20">
        <v>25924.644809000001</v>
      </c>
      <c r="CA25" s="20">
        <v>9212.4972796118818</v>
      </c>
      <c r="CB25" s="20">
        <v>0</v>
      </c>
      <c r="CC25" s="20">
        <v>35137.142088611887</v>
      </c>
      <c r="CD25" s="20">
        <v>17875.500728999999</v>
      </c>
      <c r="CE25" s="20">
        <v>14405949.967192763</v>
      </c>
      <c r="CF25" s="20">
        <v>1221572.8064208019</v>
      </c>
      <c r="CG25" s="20">
        <v>513777.40778000001</v>
      </c>
      <c r="CH25" s="20">
        <v>16141300.181393564</v>
      </c>
      <c r="CI25" s="20">
        <v>11292757.931518583</v>
      </c>
      <c r="CJ25" s="20">
        <v>0</v>
      </c>
      <c r="CK25" s="20">
        <v>0</v>
      </c>
      <c r="CL25" s="20">
        <v>0</v>
      </c>
      <c r="CM25" s="20">
        <v>0</v>
      </c>
      <c r="CN25" s="20">
        <v>0</v>
      </c>
      <c r="CO25" s="20">
        <v>250893355.1380277</v>
      </c>
      <c r="CP25" s="20">
        <v>125116104.40629543</v>
      </c>
      <c r="CQ25" s="20">
        <v>106768507.7435018</v>
      </c>
      <c r="CR25" s="20">
        <v>482777967.28782499</v>
      </c>
      <c r="CS25" s="20">
        <v>147815403.52277181</v>
      </c>
    </row>
    <row r="26" spans="1:97" s="12" customFormat="1" ht="12.75" customHeight="1">
      <c r="CR26" s="35"/>
    </row>
    <row r="27" spans="1:97" s="54" customFormat="1" ht="14.4">
      <c r="B27" s="55" t="s">
        <v>47</v>
      </c>
    </row>
    <row r="28" spans="1:97" s="54" customFormat="1" ht="20.25" customHeight="1">
      <c r="B28" s="99" t="s">
        <v>49</v>
      </c>
      <c r="C28" s="99"/>
      <c r="D28" s="99"/>
      <c r="E28" s="99"/>
      <c r="F28" s="99"/>
      <c r="G28" s="99"/>
      <c r="H28" s="99"/>
      <c r="I28" s="99"/>
      <c r="J28" s="99"/>
      <c r="K28" s="99"/>
      <c r="L28" s="99"/>
      <c r="M28" s="99"/>
      <c r="N28" s="99"/>
    </row>
    <row r="29" spans="1:97" s="54" customFormat="1" ht="15" customHeight="1">
      <c r="B29" s="99"/>
      <c r="C29" s="99"/>
      <c r="D29" s="99"/>
      <c r="E29" s="99"/>
      <c r="F29" s="99"/>
      <c r="G29" s="99"/>
      <c r="H29" s="99"/>
      <c r="I29" s="99"/>
      <c r="J29" s="99"/>
      <c r="K29" s="99"/>
      <c r="L29" s="99"/>
      <c r="M29" s="99"/>
      <c r="N29" s="99"/>
    </row>
    <row r="30" spans="1:97" ht="12.75" customHeight="1"/>
    <row r="33" spans="2:2" ht="13.8">
      <c r="B33" s="25"/>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8"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50</v>
      </c>
    </row>
    <row r="2" spans="1:40" s="54" customFormat="1" ht="20.25" customHeight="1">
      <c r="A2" s="51" t="str">
        <f>'Number of Policies'!A2</f>
        <v>Reporting period: 1 January 2022 - 30 June 2022</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90" t="s">
        <v>0</v>
      </c>
      <c r="B4" s="90" t="s">
        <v>3</v>
      </c>
      <c r="C4" s="100" t="s">
        <v>4</v>
      </c>
      <c r="D4" s="101"/>
      <c r="E4" s="100" t="s">
        <v>5</v>
      </c>
      <c r="F4" s="101"/>
      <c r="G4" s="100" t="s">
        <v>6</v>
      </c>
      <c r="H4" s="101"/>
      <c r="I4" s="100" t="s">
        <v>7</v>
      </c>
      <c r="J4" s="101"/>
      <c r="K4" s="100" t="s">
        <v>8</v>
      </c>
      <c r="L4" s="101"/>
      <c r="M4" s="100" t="s">
        <v>9</v>
      </c>
      <c r="N4" s="101"/>
      <c r="O4" s="100" t="s">
        <v>10</v>
      </c>
      <c r="P4" s="101"/>
      <c r="Q4" s="100" t="s">
        <v>11</v>
      </c>
      <c r="R4" s="101"/>
      <c r="S4" s="100" t="s">
        <v>12</v>
      </c>
      <c r="T4" s="101"/>
      <c r="U4" s="100" t="s">
        <v>13</v>
      </c>
      <c r="V4" s="101"/>
      <c r="W4" s="100" t="s">
        <v>14</v>
      </c>
      <c r="X4" s="101"/>
      <c r="Y4" s="100" t="s">
        <v>15</v>
      </c>
      <c r="Z4" s="101"/>
      <c r="AA4" s="100" t="s">
        <v>16</v>
      </c>
      <c r="AB4" s="101"/>
      <c r="AC4" s="93" t="s">
        <v>17</v>
      </c>
      <c r="AD4" s="95"/>
      <c r="AE4" s="93" t="s">
        <v>18</v>
      </c>
      <c r="AF4" s="95"/>
      <c r="AG4" s="93" t="s">
        <v>19</v>
      </c>
      <c r="AH4" s="95"/>
      <c r="AI4" s="93" t="s">
        <v>20</v>
      </c>
      <c r="AJ4" s="95"/>
      <c r="AK4" s="93" t="s">
        <v>21</v>
      </c>
      <c r="AL4" s="95"/>
      <c r="AM4" s="93" t="s">
        <v>22</v>
      </c>
      <c r="AN4" s="95"/>
    </row>
    <row r="5" spans="1:40" s="54" customFormat="1" ht="43.2">
      <c r="A5" s="92"/>
      <c r="B5" s="92"/>
      <c r="C5" s="60" t="s">
        <v>51</v>
      </c>
      <c r="D5" s="60" t="s">
        <v>52</v>
      </c>
      <c r="E5" s="60" t="s">
        <v>51</v>
      </c>
      <c r="F5" s="60" t="s">
        <v>52</v>
      </c>
      <c r="G5" s="60" t="s">
        <v>51</v>
      </c>
      <c r="H5" s="60" t="s">
        <v>52</v>
      </c>
      <c r="I5" s="60" t="s">
        <v>51</v>
      </c>
      <c r="J5" s="60" t="s">
        <v>52</v>
      </c>
      <c r="K5" s="60" t="s">
        <v>51</v>
      </c>
      <c r="L5" s="60" t="s">
        <v>52</v>
      </c>
      <c r="M5" s="60" t="s">
        <v>51</v>
      </c>
      <c r="N5" s="60" t="s">
        <v>52</v>
      </c>
      <c r="O5" s="60" t="s">
        <v>51</v>
      </c>
      <c r="P5" s="60" t="s">
        <v>52</v>
      </c>
      <c r="Q5" s="60" t="s">
        <v>51</v>
      </c>
      <c r="R5" s="60" t="s">
        <v>52</v>
      </c>
      <c r="S5" s="60" t="s">
        <v>51</v>
      </c>
      <c r="T5" s="60" t="s">
        <v>52</v>
      </c>
      <c r="U5" s="60" t="s">
        <v>51</v>
      </c>
      <c r="V5" s="60" t="s">
        <v>52</v>
      </c>
      <c r="W5" s="60" t="s">
        <v>51</v>
      </c>
      <c r="X5" s="60" t="s">
        <v>52</v>
      </c>
      <c r="Y5" s="60" t="s">
        <v>51</v>
      </c>
      <c r="Z5" s="60" t="s">
        <v>52</v>
      </c>
      <c r="AA5" s="60" t="s">
        <v>51</v>
      </c>
      <c r="AB5" s="60" t="s">
        <v>52</v>
      </c>
      <c r="AC5" s="60" t="s">
        <v>51</v>
      </c>
      <c r="AD5" s="60" t="s">
        <v>52</v>
      </c>
      <c r="AE5" s="60" t="s">
        <v>51</v>
      </c>
      <c r="AF5" s="60" t="s">
        <v>52</v>
      </c>
      <c r="AG5" s="60" t="s">
        <v>51</v>
      </c>
      <c r="AH5" s="60" t="s">
        <v>52</v>
      </c>
      <c r="AI5" s="60" t="s">
        <v>51</v>
      </c>
      <c r="AJ5" s="60" t="s">
        <v>52</v>
      </c>
      <c r="AK5" s="60" t="s">
        <v>51</v>
      </c>
      <c r="AL5" s="60" t="s">
        <v>52</v>
      </c>
      <c r="AM5" s="60" t="s">
        <v>51</v>
      </c>
      <c r="AN5" s="60" t="s">
        <v>52</v>
      </c>
    </row>
    <row r="6" spans="1:40" ht="24.9" customHeight="1">
      <c r="A6" s="18">
        <v>1</v>
      </c>
      <c r="B6" s="81" t="s">
        <v>30</v>
      </c>
      <c r="C6" s="26">
        <v>1168850.4315623092</v>
      </c>
      <c r="D6" s="26">
        <v>706654.22437235678</v>
      </c>
      <c r="E6" s="26">
        <v>1246275.6340458491</v>
      </c>
      <c r="F6" s="26">
        <v>1246275.6340458491</v>
      </c>
      <c r="G6" s="26">
        <v>639221.84974385775</v>
      </c>
      <c r="H6" s="26">
        <v>603247.84126559692</v>
      </c>
      <c r="I6" s="26">
        <v>43760481.796302602</v>
      </c>
      <c r="J6" s="26">
        <v>13275027.078742638</v>
      </c>
      <c r="K6" s="26">
        <v>10472902.518380687</v>
      </c>
      <c r="L6" s="26">
        <v>10267696.96784102</v>
      </c>
      <c r="M6" s="26">
        <v>2535141.7610658817</v>
      </c>
      <c r="N6" s="26">
        <v>2438055.4565106593</v>
      </c>
      <c r="O6" s="26">
        <v>18972.404996208788</v>
      </c>
      <c r="P6" s="26">
        <v>11100.314710952622</v>
      </c>
      <c r="Q6" s="26">
        <v>0</v>
      </c>
      <c r="R6" s="26">
        <v>-2.3395700598003444E-3</v>
      </c>
      <c r="S6" s="26">
        <v>0</v>
      </c>
      <c r="T6" s="26">
        <v>0</v>
      </c>
      <c r="U6" s="26">
        <v>144269.861199584</v>
      </c>
      <c r="V6" s="26">
        <v>72901.044495724462</v>
      </c>
      <c r="W6" s="26">
        <v>0</v>
      </c>
      <c r="X6" s="26">
        <v>0</v>
      </c>
      <c r="Y6" s="26">
        <v>658469.96418984851</v>
      </c>
      <c r="Z6" s="26">
        <v>178466.20716485177</v>
      </c>
      <c r="AA6" s="26">
        <v>6213538.7497466477</v>
      </c>
      <c r="AB6" s="26">
        <v>1344088.1916516228</v>
      </c>
      <c r="AC6" s="26">
        <v>93022.297466559568</v>
      </c>
      <c r="AD6" s="26">
        <v>33539.101728617214</v>
      </c>
      <c r="AE6" s="26">
        <v>1714939.7703018649</v>
      </c>
      <c r="AF6" s="26">
        <v>342987.95542641042</v>
      </c>
      <c r="AG6" s="26">
        <v>0</v>
      </c>
      <c r="AH6" s="26">
        <v>0</v>
      </c>
      <c r="AI6" s="26">
        <v>2621858.4434042838</v>
      </c>
      <c r="AJ6" s="26">
        <v>517197.25823408196</v>
      </c>
      <c r="AK6" s="26">
        <v>0</v>
      </c>
      <c r="AL6" s="26">
        <v>0</v>
      </c>
      <c r="AM6" s="27">
        <v>71287945.482406199</v>
      </c>
      <c r="AN6" s="27">
        <v>31037237.27385081</v>
      </c>
    </row>
    <row r="7" spans="1:40" ht="24.9" customHeight="1">
      <c r="A7" s="18">
        <v>2</v>
      </c>
      <c r="B7" s="81" t="s">
        <v>32</v>
      </c>
      <c r="C7" s="26">
        <v>17880301.155296739</v>
      </c>
      <c r="D7" s="26">
        <v>14351692.187396752</v>
      </c>
      <c r="E7" s="26">
        <v>667072.70860004588</v>
      </c>
      <c r="F7" s="26">
        <v>667072.70860004588</v>
      </c>
      <c r="G7" s="26">
        <v>1097915.1740679478</v>
      </c>
      <c r="H7" s="26">
        <v>1049437.1340679475</v>
      </c>
      <c r="I7" s="26">
        <v>10796860.839998974</v>
      </c>
      <c r="J7" s="26">
        <v>10796860.839998974</v>
      </c>
      <c r="K7" s="26">
        <v>19177641.171191771</v>
      </c>
      <c r="L7" s="26">
        <v>18491776.551191725</v>
      </c>
      <c r="M7" s="26">
        <v>2635986.8925604578</v>
      </c>
      <c r="N7" s="26">
        <v>2635986.8925605384</v>
      </c>
      <c r="O7" s="26">
        <v>0</v>
      </c>
      <c r="P7" s="26">
        <v>0</v>
      </c>
      <c r="Q7" s="26">
        <v>0</v>
      </c>
      <c r="R7" s="26">
        <v>0</v>
      </c>
      <c r="S7" s="26">
        <v>0</v>
      </c>
      <c r="T7" s="26">
        <v>0</v>
      </c>
      <c r="U7" s="26">
        <v>11482.366000000009</v>
      </c>
      <c r="V7" s="26">
        <v>9423.7967245624386</v>
      </c>
      <c r="W7" s="26">
        <v>0</v>
      </c>
      <c r="X7" s="26">
        <v>0</v>
      </c>
      <c r="Y7" s="26">
        <v>631149.85747504141</v>
      </c>
      <c r="Z7" s="26">
        <v>584332.22747504176</v>
      </c>
      <c r="AA7" s="26">
        <v>8746429.0553215854</v>
      </c>
      <c r="AB7" s="26">
        <v>5859887.9976686407</v>
      </c>
      <c r="AC7" s="26">
        <v>535393.98366199993</v>
      </c>
      <c r="AD7" s="26">
        <v>5270.0636619999077</v>
      </c>
      <c r="AE7" s="26">
        <v>72565.867064901628</v>
      </c>
      <c r="AF7" s="26">
        <v>22501.620378580319</v>
      </c>
      <c r="AG7" s="26">
        <v>87942.847279611888</v>
      </c>
      <c r="AH7" s="26">
        <v>87942.847279611888</v>
      </c>
      <c r="AI7" s="26">
        <v>741270.29359997599</v>
      </c>
      <c r="AJ7" s="26">
        <v>314387.09359996725</v>
      </c>
      <c r="AK7" s="26">
        <v>0</v>
      </c>
      <c r="AL7" s="26">
        <v>0</v>
      </c>
      <c r="AM7" s="27">
        <v>63082012.212119043</v>
      </c>
      <c r="AN7" s="27">
        <v>54876571.960604385</v>
      </c>
    </row>
    <row r="8" spans="1:40" ht="24.9" customHeight="1">
      <c r="A8" s="18">
        <v>3</v>
      </c>
      <c r="B8" s="81" t="s">
        <v>29</v>
      </c>
      <c r="C8" s="26">
        <v>10546651.417855136</v>
      </c>
      <c r="D8" s="26">
        <v>10496013.433495535</v>
      </c>
      <c r="E8" s="26">
        <v>117533.14419199999</v>
      </c>
      <c r="F8" s="26">
        <v>117533.14419199999</v>
      </c>
      <c r="G8" s="26">
        <v>1134033.113804026</v>
      </c>
      <c r="H8" s="26">
        <v>823567.43576724769</v>
      </c>
      <c r="I8" s="26">
        <v>118306.64965399973</v>
      </c>
      <c r="J8" s="26">
        <v>27746.734493441349</v>
      </c>
      <c r="K8" s="26">
        <v>13610383.728531027</v>
      </c>
      <c r="L8" s="26">
        <v>13454848.933945641</v>
      </c>
      <c r="M8" s="26">
        <v>4166865.3865729184</v>
      </c>
      <c r="N8" s="26">
        <v>3962423.4054298275</v>
      </c>
      <c r="O8" s="26">
        <v>0</v>
      </c>
      <c r="P8" s="26">
        <v>0</v>
      </c>
      <c r="Q8" s="26">
        <v>1997866.7891319997</v>
      </c>
      <c r="R8" s="26">
        <v>10777.200720169581</v>
      </c>
      <c r="S8" s="26">
        <v>0</v>
      </c>
      <c r="T8" s="26">
        <v>0</v>
      </c>
      <c r="U8" s="26">
        <v>25404.972242</v>
      </c>
      <c r="V8" s="26">
        <v>25077.548258666666</v>
      </c>
      <c r="W8" s="26">
        <v>0</v>
      </c>
      <c r="X8" s="26">
        <v>0</v>
      </c>
      <c r="Y8" s="26">
        <v>1891810.8236859997</v>
      </c>
      <c r="Z8" s="26">
        <v>1750656.2742310157</v>
      </c>
      <c r="AA8" s="26">
        <v>19057623.467138067</v>
      </c>
      <c r="AB8" s="26">
        <v>7275273.7264535101</v>
      </c>
      <c r="AC8" s="26">
        <v>1260463.6731192602</v>
      </c>
      <c r="AD8" s="26">
        <v>123967.7061579749</v>
      </c>
      <c r="AE8" s="26">
        <v>915762.30257250555</v>
      </c>
      <c r="AF8" s="26">
        <v>562284.19009952387</v>
      </c>
      <c r="AG8" s="26">
        <v>27599.508195999999</v>
      </c>
      <c r="AH8" s="26">
        <v>8886.574255010928</v>
      </c>
      <c r="AI8" s="26">
        <v>6332346.8145078393</v>
      </c>
      <c r="AJ8" s="26">
        <v>2788282.8192922589</v>
      </c>
      <c r="AK8" s="26">
        <v>0</v>
      </c>
      <c r="AL8" s="26">
        <v>0</v>
      </c>
      <c r="AM8" s="27">
        <v>61202651.791202776</v>
      </c>
      <c r="AN8" s="27">
        <v>41427339.126791827</v>
      </c>
    </row>
    <row r="9" spans="1:40" ht="24.9" customHeight="1">
      <c r="A9" s="18">
        <v>4</v>
      </c>
      <c r="B9" s="81" t="s">
        <v>28</v>
      </c>
      <c r="C9" s="26">
        <v>2820520.8494789037</v>
      </c>
      <c r="D9" s="26">
        <v>2777175.1661455715</v>
      </c>
      <c r="E9" s="26">
        <v>558657.65591632016</v>
      </c>
      <c r="F9" s="26">
        <v>558657.65591632016</v>
      </c>
      <c r="G9" s="26">
        <v>1897686.7936947301</v>
      </c>
      <c r="H9" s="26">
        <v>1897686.7936947301</v>
      </c>
      <c r="I9" s="26">
        <v>30098577.803612601</v>
      </c>
      <c r="J9" s="26">
        <v>30059650.949906282</v>
      </c>
      <c r="K9" s="26">
        <v>0</v>
      </c>
      <c r="L9" s="26">
        <v>0</v>
      </c>
      <c r="M9" s="26">
        <v>830165.85180899419</v>
      </c>
      <c r="N9" s="26">
        <v>830165.85180899419</v>
      </c>
      <c r="O9" s="26">
        <v>0</v>
      </c>
      <c r="P9" s="26">
        <v>0</v>
      </c>
      <c r="Q9" s="26">
        <v>0</v>
      </c>
      <c r="R9" s="26">
        <v>0</v>
      </c>
      <c r="S9" s="26">
        <v>0</v>
      </c>
      <c r="T9" s="26">
        <v>0</v>
      </c>
      <c r="U9" s="26">
        <v>0</v>
      </c>
      <c r="V9" s="26">
        <v>0</v>
      </c>
      <c r="W9" s="26">
        <v>0</v>
      </c>
      <c r="X9" s="26">
        <v>0</v>
      </c>
      <c r="Y9" s="26">
        <v>0</v>
      </c>
      <c r="Z9" s="26">
        <v>0</v>
      </c>
      <c r="AA9" s="26">
        <v>31622.159333266663</v>
      </c>
      <c r="AB9" s="26">
        <v>0</v>
      </c>
      <c r="AC9" s="26">
        <v>0</v>
      </c>
      <c r="AD9" s="26">
        <v>0</v>
      </c>
      <c r="AE9" s="26">
        <v>6574.8223880597016</v>
      </c>
      <c r="AF9" s="26">
        <v>6574.8223880597016</v>
      </c>
      <c r="AG9" s="26">
        <v>0</v>
      </c>
      <c r="AH9" s="26">
        <v>0</v>
      </c>
      <c r="AI9" s="26">
        <v>347250.01971821068</v>
      </c>
      <c r="AJ9" s="26">
        <v>0</v>
      </c>
      <c r="AK9" s="26">
        <v>0</v>
      </c>
      <c r="AL9" s="26">
        <v>0</v>
      </c>
      <c r="AM9" s="27">
        <v>36591055.955951087</v>
      </c>
      <c r="AN9" s="27">
        <v>36129911.239859961</v>
      </c>
    </row>
    <row r="10" spans="1:40" ht="24.9" customHeight="1">
      <c r="A10" s="18">
        <v>5</v>
      </c>
      <c r="B10" s="81" t="s">
        <v>86</v>
      </c>
      <c r="C10" s="26">
        <v>240126.70999999996</v>
      </c>
      <c r="D10" s="26">
        <v>150036.6286252116</v>
      </c>
      <c r="E10" s="26">
        <v>327752.39</v>
      </c>
      <c r="F10" s="26">
        <v>327752.39</v>
      </c>
      <c r="G10" s="26">
        <v>358729.14999999997</v>
      </c>
      <c r="H10" s="26">
        <v>343641.62056384538</v>
      </c>
      <c r="I10" s="26">
        <v>22261993.52</v>
      </c>
      <c r="J10" s="26">
        <v>22261993.52</v>
      </c>
      <c r="K10" s="26">
        <v>2885572.2600000002</v>
      </c>
      <c r="L10" s="26">
        <v>2714378.6797981202</v>
      </c>
      <c r="M10" s="26">
        <v>1204973.4818089942</v>
      </c>
      <c r="N10" s="26">
        <v>1204973.4818089942</v>
      </c>
      <c r="O10" s="26">
        <v>0</v>
      </c>
      <c r="P10" s="26">
        <v>0</v>
      </c>
      <c r="Q10" s="26">
        <v>13842.363799999999</v>
      </c>
      <c r="R10" s="26">
        <v>2676.5635260273993</v>
      </c>
      <c r="S10" s="26">
        <v>0</v>
      </c>
      <c r="T10" s="26">
        <v>0</v>
      </c>
      <c r="U10" s="26">
        <v>11099.5</v>
      </c>
      <c r="V10" s="26">
        <v>4530.0301205479454</v>
      </c>
      <c r="W10" s="26">
        <v>0</v>
      </c>
      <c r="X10" s="26">
        <v>0</v>
      </c>
      <c r="Y10" s="26">
        <v>232422.22</v>
      </c>
      <c r="Z10" s="26">
        <v>165830.47052931509</v>
      </c>
      <c r="AA10" s="26">
        <v>1100462.97</v>
      </c>
      <c r="AB10" s="26">
        <v>699296.09752114245</v>
      </c>
      <c r="AC10" s="26">
        <v>19930.580000000005</v>
      </c>
      <c r="AD10" s="26">
        <v>19090.012328767101</v>
      </c>
      <c r="AE10" s="26">
        <v>1350641.65</v>
      </c>
      <c r="AF10" s="26">
        <v>372697.20875665342</v>
      </c>
      <c r="AG10" s="26">
        <v>0</v>
      </c>
      <c r="AH10" s="26">
        <v>0</v>
      </c>
      <c r="AI10" s="26">
        <v>640807.98999999987</v>
      </c>
      <c r="AJ10" s="26">
        <v>553629.28975566803</v>
      </c>
      <c r="AK10" s="26">
        <v>0</v>
      </c>
      <c r="AL10" s="26">
        <v>0</v>
      </c>
      <c r="AM10" s="27">
        <v>30648354.785608988</v>
      </c>
      <c r="AN10" s="27">
        <v>28820525.993334286</v>
      </c>
    </row>
    <row r="11" spans="1:40" ht="24.9" customHeight="1">
      <c r="A11" s="18">
        <v>6</v>
      </c>
      <c r="B11" s="81" t="s">
        <v>34</v>
      </c>
      <c r="C11" s="26">
        <v>809197.72459172434</v>
      </c>
      <c r="D11" s="26">
        <v>375470.29089379788</v>
      </c>
      <c r="E11" s="26">
        <v>209948.53618431804</v>
      </c>
      <c r="F11" s="26">
        <v>203397.29281287512</v>
      </c>
      <c r="G11" s="26">
        <v>546522.31878485146</v>
      </c>
      <c r="H11" s="26">
        <v>397194.66422280786</v>
      </c>
      <c r="I11" s="26">
        <v>12187401.542070992</v>
      </c>
      <c r="J11" s="26">
        <v>12187401.542070992</v>
      </c>
      <c r="K11" s="26">
        <v>3928806.7819581674</v>
      </c>
      <c r="L11" s="26">
        <v>3869162.6154906605</v>
      </c>
      <c r="M11" s="26">
        <v>1425418.3323922548</v>
      </c>
      <c r="N11" s="26">
        <v>1322640.730470879</v>
      </c>
      <c r="O11" s="26">
        <v>0</v>
      </c>
      <c r="P11" s="26">
        <v>0</v>
      </c>
      <c r="Q11" s="26">
        <v>0</v>
      </c>
      <c r="R11" s="26">
        <v>0</v>
      </c>
      <c r="S11" s="26">
        <v>0</v>
      </c>
      <c r="T11" s="26">
        <v>0</v>
      </c>
      <c r="U11" s="26">
        <v>6930.4104395604409</v>
      </c>
      <c r="V11" s="26">
        <v>3378.4793712651908</v>
      </c>
      <c r="W11" s="26">
        <v>0</v>
      </c>
      <c r="X11" s="26">
        <v>0</v>
      </c>
      <c r="Y11" s="26">
        <v>777520.27407885331</v>
      </c>
      <c r="Z11" s="26">
        <v>611712.26896962244</v>
      </c>
      <c r="AA11" s="26">
        <v>4336599.5203353362</v>
      </c>
      <c r="AB11" s="26">
        <v>252960.39675713444</v>
      </c>
      <c r="AC11" s="26">
        <v>984175.13808290195</v>
      </c>
      <c r="AD11" s="26">
        <v>49572.413023924921</v>
      </c>
      <c r="AE11" s="26">
        <v>308222.86375269952</v>
      </c>
      <c r="AF11" s="26">
        <v>72005.999681832123</v>
      </c>
      <c r="AG11" s="26">
        <v>0</v>
      </c>
      <c r="AH11" s="26">
        <v>0</v>
      </c>
      <c r="AI11" s="26">
        <v>804999.7787337926</v>
      </c>
      <c r="AJ11" s="26">
        <v>33996.053359787045</v>
      </c>
      <c r="AK11" s="26">
        <v>0</v>
      </c>
      <c r="AL11" s="26">
        <v>0</v>
      </c>
      <c r="AM11" s="27">
        <v>26325743.221405454</v>
      </c>
      <c r="AN11" s="27">
        <v>19378892.747125573</v>
      </c>
    </row>
    <row r="12" spans="1:40" ht="24.9" customHeight="1">
      <c r="A12" s="18">
        <v>7</v>
      </c>
      <c r="B12" s="81" t="s">
        <v>35</v>
      </c>
      <c r="C12" s="26">
        <v>137923</v>
      </c>
      <c r="D12" s="26">
        <v>137923</v>
      </c>
      <c r="E12" s="26">
        <v>199971</v>
      </c>
      <c r="F12" s="26">
        <v>183379.09313125772</v>
      </c>
      <c r="G12" s="26">
        <v>212883</v>
      </c>
      <c r="H12" s="26">
        <v>210087.57501310622</v>
      </c>
      <c r="I12" s="26">
        <v>5984790</v>
      </c>
      <c r="J12" s="26">
        <v>5984790</v>
      </c>
      <c r="K12" s="26">
        <v>2058980</v>
      </c>
      <c r="L12" s="26">
        <v>2021245.1440566357</v>
      </c>
      <c r="M12" s="26">
        <v>1026369.8518089913</v>
      </c>
      <c r="N12" s="26">
        <v>964292.06741027115</v>
      </c>
      <c r="O12" s="26">
        <v>87035</v>
      </c>
      <c r="P12" s="26">
        <v>24943.250692431313</v>
      </c>
      <c r="Q12" s="26">
        <v>680590</v>
      </c>
      <c r="R12" s="26">
        <v>69921.058737163199</v>
      </c>
      <c r="S12" s="26">
        <v>1590469</v>
      </c>
      <c r="T12" s="26">
        <v>511722.95145952806</v>
      </c>
      <c r="U12" s="26">
        <v>1729</v>
      </c>
      <c r="V12" s="26">
        <v>-275.27809260273966</v>
      </c>
      <c r="W12" s="26">
        <v>26749</v>
      </c>
      <c r="X12" s="26">
        <v>242.93349663987829</v>
      </c>
      <c r="Y12" s="26">
        <v>113614</v>
      </c>
      <c r="Z12" s="26">
        <v>57160.85792323864</v>
      </c>
      <c r="AA12" s="26">
        <v>9714556</v>
      </c>
      <c r="AB12" s="26">
        <v>1144189.4607470278</v>
      </c>
      <c r="AC12" s="26">
        <v>1180105</v>
      </c>
      <c r="AD12" s="26">
        <v>132125.9888608302</v>
      </c>
      <c r="AE12" s="26">
        <v>695180</v>
      </c>
      <c r="AF12" s="26">
        <v>238435.51404583946</v>
      </c>
      <c r="AG12" s="26">
        <v>0</v>
      </c>
      <c r="AH12" s="26">
        <v>0</v>
      </c>
      <c r="AI12" s="26">
        <v>1611040</v>
      </c>
      <c r="AJ12" s="26">
        <v>390888.33539974381</v>
      </c>
      <c r="AK12" s="26">
        <v>0</v>
      </c>
      <c r="AL12" s="26">
        <v>0</v>
      </c>
      <c r="AM12" s="27">
        <v>25321983.851808991</v>
      </c>
      <c r="AN12" s="27">
        <v>12071071.952881111</v>
      </c>
    </row>
    <row r="13" spans="1:40" ht="24.9" customHeight="1">
      <c r="A13" s="18">
        <v>8</v>
      </c>
      <c r="B13" s="81" t="s">
        <v>96</v>
      </c>
      <c r="C13" s="26">
        <v>170597.56699931808</v>
      </c>
      <c r="D13" s="26">
        <v>170597.56699931808</v>
      </c>
      <c r="E13" s="26">
        <v>149835.93501141595</v>
      </c>
      <c r="F13" s="26">
        <v>149835.93501141595</v>
      </c>
      <c r="G13" s="26">
        <v>242960.507894521</v>
      </c>
      <c r="H13" s="26">
        <v>241472.12919362145</v>
      </c>
      <c r="I13" s="26">
        <v>10305449.783855923</v>
      </c>
      <c r="J13" s="26">
        <v>10269701.872924415</v>
      </c>
      <c r="K13" s="26">
        <v>2976922.6781308046</v>
      </c>
      <c r="L13" s="26">
        <v>2784177.2601704318</v>
      </c>
      <c r="M13" s="26">
        <v>1180540.7507947227</v>
      </c>
      <c r="N13" s="26">
        <v>1157172.233287676</v>
      </c>
      <c r="O13" s="26">
        <v>0</v>
      </c>
      <c r="P13" s="26">
        <v>0</v>
      </c>
      <c r="Q13" s="26">
        <v>0</v>
      </c>
      <c r="R13" s="26">
        <v>0</v>
      </c>
      <c r="S13" s="26">
        <v>0</v>
      </c>
      <c r="T13" s="26">
        <v>0</v>
      </c>
      <c r="U13" s="26">
        <v>0</v>
      </c>
      <c r="V13" s="26">
        <v>0</v>
      </c>
      <c r="W13" s="26">
        <v>0</v>
      </c>
      <c r="X13" s="26">
        <v>0</v>
      </c>
      <c r="Y13" s="26">
        <v>1951.009763600021</v>
      </c>
      <c r="Z13" s="26">
        <v>357.96510262002084</v>
      </c>
      <c r="AA13" s="26">
        <v>15258.099534246576</v>
      </c>
      <c r="AB13" s="26">
        <v>4083.7427561643799</v>
      </c>
      <c r="AC13" s="26">
        <v>0</v>
      </c>
      <c r="AD13" s="26">
        <v>0</v>
      </c>
      <c r="AE13" s="26">
        <v>0</v>
      </c>
      <c r="AF13" s="26">
        <v>0</v>
      </c>
      <c r="AG13" s="26">
        <v>0</v>
      </c>
      <c r="AH13" s="26">
        <v>0</v>
      </c>
      <c r="AI13" s="26">
        <v>6227.1223011443708</v>
      </c>
      <c r="AJ13" s="26">
        <v>6227.1223011443708</v>
      </c>
      <c r="AK13" s="26">
        <v>0</v>
      </c>
      <c r="AL13" s="26">
        <v>0</v>
      </c>
      <c r="AM13" s="27">
        <v>15049743.454285696</v>
      </c>
      <c r="AN13" s="27">
        <v>14783625.827746807</v>
      </c>
    </row>
    <row r="14" spans="1:40" ht="24.9" customHeight="1">
      <c r="A14" s="18">
        <v>9</v>
      </c>
      <c r="B14" s="81" t="s">
        <v>33</v>
      </c>
      <c r="C14" s="26">
        <v>395722.66503416304</v>
      </c>
      <c r="D14" s="26">
        <v>395722.66503416304</v>
      </c>
      <c r="E14" s="26">
        <v>510776.74427128857</v>
      </c>
      <c r="F14" s="26">
        <v>510776.74427128857</v>
      </c>
      <c r="G14" s="26">
        <v>140982.01912528026</v>
      </c>
      <c r="H14" s="26">
        <v>140703.57793872853</v>
      </c>
      <c r="I14" s="26">
        <v>2955524.5447070384</v>
      </c>
      <c r="J14" s="26">
        <v>1477757.5990223186</v>
      </c>
      <c r="K14" s="26">
        <v>2526604.1154944389</v>
      </c>
      <c r="L14" s="26">
        <v>1257329.7235087231</v>
      </c>
      <c r="M14" s="26">
        <v>1217775.3920681074</v>
      </c>
      <c r="N14" s="26">
        <v>1200072.9220565252</v>
      </c>
      <c r="O14" s="26">
        <v>0</v>
      </c>
      <c r="P14" s="26">
        <v>0</v>
      </c>
      <c r="Q14" s="26">
        <v>10985.870038356165</v>
      </c>
      <c r="R14" s="26">
        <v>1026.6756789662322</v>
      </c>
      <c r="S14" s="26">
        <v>4963.9627397260274</v>
      </c>
      <c r="T14" s="26">
        <v>463.90315909233323</v>
      </c>
      <c r="U14" s="26">
        <v>0</v>
      </c>
      <c r="V14" s="26">
        <v>0</v>
      </c>
      <c r="W14" s="26">
        <v>0</v>
      </c>
      <c r="X14" s="26">
        <v>0</v>
      </c>
      <c r="Y14" s="26">
        <v>343870.70635456679</v>
      </c>
      <c r="Z14" s="26">
        <v>142394.82384597743</v>
      </c>
      <c r="AA14" s="26">
        <v>536063.51349675027</v>
      </c>
      <c r="AB14" s="26">
        <v>220325.19201633637</v>
      </c>
      <c r="AC14" s="26">
        <v>655505.70049241162</v>
      </c>
      <c r="AD14" s="26">
        <v>245930.07509340881</v>
      </c>
      <c r="AE14" s="26">
        <v>148905.39492205376</v>
      </c>
      <c r="AF14" s="26">
        <v>34408.450949387174</v>
      </c>
      <c r="AG14" s="26">
        <v>0</v>
      </c>
      <c r="AH14" s="26">
        <v>0</v>
      </c>
      <c r="AI14" s="26">
        <v>91447.985098150762</v>
      </c>
      <c r="AJ14" s="26">
        <v>60399.485217104957</v>
      </c>
      <c r="AK14" s="26">
        <v>0</v>
      </c>
      <c r="AL14" s="26">
        <v>0</v>
      </c>
      <c r="AM14" s="27">
        <v>9539128.6138423327</v>
      </c>
      <c r="AN14" s="27">
        <v>5687311.8377920203</v>
      </c>
    </row>
    <row r="15" spans="1:40" ht="24.9" customHeight="1">
      <c r="A15" s="18">
        <v>10</v>
      </c>
      <c r="B15" s="81" t="s">
        <v>87</v>
      </c>
      <c r="C15" s="26">
        <v>84174.520920411102</v>
      </c>
      <c r="D15" s="26">
        <v>70737.704398697431</v>
      </c>
      <c r="E15" s="26">
        <v>57069.542648998962</v>
      </c>
      <c r="F15" s="26">
        <v>57069.542648998962</v>
      </c>
      <c r="G15" s="26">
        <v>109460.08398783233</v>
      </c>
      <c r="H15" s="26">
        <v>67733.309281399997</v>
      </c>
      <c r="I15" s="26">
        <v>6627356.5061993776</v>
      </c>
      <c r="J15" s="26">
        <v>6521398.6217104448</v>
      </c>
      <c r="K15" s="26">
        <v>718465.34488646151</v>
      </c>
      <c r="L15" s="26">
        <v>546136.00460725697</v>
      </c>
      <c r="M15" s="26">
        <v>924728.49841592181</v>
      </c>
      <c r="N15" s="26">
        <v>913913.04924552713</v>
      </c>
      <c r="O15" s="26">
        <v>0</v>
      </c>
      <c r="P15" s="26">
        <v>0</v>
      </c>
      <c r="Q15" s="26">
        <v>0</v>
      </c>
      <c r="R15" s="26">
        <v>0</v>
      </c>
      <c r="S15" s="26">
        <v>0</v>
      </c>
      <c r="T15" s="26">
        <v>0</v>
      </c>
      <c r="U15" s="26">
        <v>0</v>
      </c>
      <c r="V15" s="26">
        <v>0</v>
      </c>
      <c r="W15" s="26">
        <v>0</v>
      </c>
      <c r="X15" s="26">
        <v>0</v>
      </c>
      <c r="Y15" s="26">
        <v>13376.172507925288</v>
      </c>
      <c r="Z15" s="26">
        <v>6618.6273939048933</v>
      </c>
      <c r="AA15" s="26">
        <v>692415.44386442949</v>
      </c>
      <c r="AB15" s="26">
        <v>391446.37372454896</v>
      </c>
      <c r="AC15" s="26">
        <v>87752.23618910255</v>
      </c>
      <c r="AD15" s="26">
        <v>26397.30546856072</v>
      </c>
      <c r="AE15" s="26">
        <v>12031.289213972665</v>
      </c>
      <c r="AF15" s="26">
        <v>12031.289213972665</v>
      </c>
      <c r="AG15" s="26">
        <v>0</v>
      </c>
      <c r="AH15" s="26">
        <v>0</v>
      </c>
      <c r="AI15" s="26">
        <v>27084.945774935404</v>
      </c>
      <c r="AJ15" s="26">
        <v>16885.559997610231</v>
      </c>
      <c r="AK15" s="26">
        <v>0</v>
      </c>
      <c r="AL15" s="26">
        <v>0</v>
      </c>
      <c r="AM15" s="27">
        <v>9353914.584609367</v>
      </c>
      <c r="AN15" s="27">
        <v>8630367.3876909222</v>
      </c>
    </row>
    <row r="16" spans="1:40" ht="24.9" customHeight="1">
      <c r="A16" s="18">
        <v>11</v>
      </c>
      <c r="B16" s="81" t="s">
        <v>37</v>
      </c>
      <c r="C16" s="26">
        <v>10002.089999999997</v>
      </c>
      <c r="D16" s="26">
        <v>10002.089999999997</v>
      </c>
      <c r="E16" s="26">
        <v>4090.92</v>
      </c>
      <c r="F16" s="26">
        <v>4090.92</v>
      </c>
      <c r="G16" s="26">
        <v>32785.71</v>
      </c>
      <c r="H16" s="26">
        <v>13513.969999999998</v>
      </c>
      <c r="I16" s="26">
        <v>6019330.7800000003</v>
      </c>
      <c r="J16" s="26">
        <v>6019330.7800000003</v>
      </c>
      <c r="K16" s="26">
        <v>1130708.3600000001</v>
      </c>
      <c r="L16" s="26">
        <v>339212.51000000024</v>
      </c>
      <c r="M16" s="26">
        <v>1076224.1299999999</v>
      </c>
      <c r="N16" s="26">
        <v>903983.33</v>
      </c>
      <c r="O16" s="26">
        <v>0</v>
      </c>
      <c r="P16" s="26">
        <v>0</v>
      </c>
      <c r="Q16" s="26">
        <v>0</v>
      </c>
      <c r="R16" s="26">
        <v>0</v>
      </c>
      <c r="S16" s="26">
        <v>0</v>
      </c>
      <c r="T16" s="26">
        <v>0</v>
      </c>
      <c r="U16" s="26">
        <v>0</v>
      </c>
      <c r="V16" s="26">
        <v>0</v>
      </c>
      <c r="W16" s="26">
        <v>0</v>
      </c>
      <c r="X16" s="26">
        <v>0</v>
      </c>
      <c r="Y16" s="26">
        <v>8232.6999999999989</v>
      </c>
      <c r="Z16" s="26">
        <v>1234.899999999999</v>
      </c>
      <c r="AA16" s="26">
        <v>6722.630000000001</v>
      </c>
      <c r="AB16" s="26">
        <v>1008.380000000001</v>
      </c>
      <c r="AC16" s="26">
        <v>0</v>
      </c>
      <c r="AD16" s="26">
        <v>0</v>
      </c>
      <c r="AE16" s="26">
        <v>18769.809999999998</v>
      </c>
      <c r="AF16" s="26">
        <v>18769.809999999998</v>
      </c>
      <c r="AG16" s="26">
        <v>0</v>
      </c>
      <c r="AH16" s="26">
        <v>0</v>
      </c>
      <c r="AI16" s="26">
        <v>323763.46999999997</v>
      </c>
      <c r="AJ16" s="26">
        <v>323763.46999999997</v>
      </c>
      <c r="AK16" s="26">
        <v>0</v>
      </c>
      <c r="AL16" s="26">
        <v>0</v>
      </c>
      <c r="AM16" s="27">
        <v>8630630.5999999996</v>
      </c>
      <c r="AN16" s="27">
        <v>7634910.1600000011</v>
      </c>
    </row>
    <row r="17" spans="1:40" ht="24.9" customHeight="1">
      <c r="A17" s="18">
        <v>12</v>
      </c>
      <c r="B17" s="81" t="s">
        <v>90</v>
      </c>
      <c r="C17" s="26">
        <v>479804.18763100007</v>
      </c>
      <c r="D17" s="26">
        <v>286122.59187799995</v>
      </c>
      <c r="E17" s="26">
        <v>0</v>
      </c>
      <c r="F17" s="26">
        <v>0</v>
      </c>
      <c r="G17" s="26">
        <v>140080.62999999989</v>
      </c>
      <c r="H17" s="26">
        <v>36735.959461891201</v>
      </c>
      <c r="I17" s="26">
        <v>0</v>
      </c>
      <c r="J17" s="26">
        <v>0</v>
      </c>
      <c r="K17" s="26">
        <v>1115757.3099999835</v>
      </c>
      <c r="L17" s="26">
        <v>369978.70953385148</v>
      </c>
      <c r="M17" s="26">
        <v>897204.34180899127</v>
      </c>
      <c r="N17" s="26">
        <v>854585.63146309077</v>
      </c>
      <c r="O17" s="26">
        <v>0</v>
      </c>
      <c r="P17" s="26">
        <v>0</v>
      </c>
      <c r="Q17" s="26">
        <v>2163147.1199999978</v>
      </c>
      <c r="R17" s="26">
        <v>3067.260653750971</v>
      </c>
      <c r="S17" s="26">
        <v>1587704.3399999999</v>
      </c>
      <c r="T17" s="26">
        <v>688.63505472289398</v>
      </c>
      <c r="U17" s="26">
        <v>0</v>
      </c>
      <c r="V17" s="26">
        <v>0</v>
      </c>
      <c r="W17" s="26">
        <v>0</v>
      </c>
      <c r="X17" s="26">
        <v>0</v>
      </c>
      <c r="Y17" s="26">
        <v>9627.7299999999959</v>
      </c>
      <c r="Z17" s="26">
        <v>2072.6082936547919</v>
      </c>
      <c r="AA17" s="26">
        <v>323551.42000000074</v>
      </c>
      <c r="AB17" s="26">
        <v>66797.078600199806</v>
      </c>
      <c r="AC17" s="26">
        <v>343446.82999999996</v>
      </c>
      <c r="AD17" s="26">
        <v>211404.66135887845</v>
      </c>
      <c r="AE17" s="26">
        <v>0</v>
      </c>
      <c r="AF17" s="26">
        <v>0</v>
      </c>
      <c r="AG17" s="26">
        <v>0</v>
      </c>
      <c r="AH17" s="26">
        <v>0</v>
      </c>
      <c r="AI17" s="26">
        <v>76694.430000000008</v>
      </c>
      <c r="AJ17" s="26">
        <v>26098.978618301539</v>
      </c>
      <c r="AK17" s="26">
        <v>0</v>
      </c>
      <c r="AL17" s="26">
        <v>0</v>
      </c>
      <c r="AM17" s="27">
        <v>7137018.3394399742</v>
      </c>
      <c r="AN17" s="27">
        <v>1857552.1149163418</v>
      </c>
    </row>
    <row r="18" spans="1:40" ht="24.9" customHeight="1">
      <c r="A18" s="18">
        <v>13</v>
      </c>
      <c r="B18" s="81" t="s">
        <v>89</v>
      </c>
      <c r="C18" s="26">
        <v>718.79759464450001</v>
      </c>
      <c r="D18" s="26">
        <v>718.79759464450001</v>
      </c>
      <c r="E18" s="26">
        <v>20083.784837931496</v>
      </c>
      <c r="F18" s="26">
        <v>20083.784837931496</v>
      </c>
      <c r="G18" s="26">
        <v>84615.175032346364</v>
      </c>
      <c r="H18" s="26">
        <v>84615.175032346364</v>
      </c>
      <c r="I18" s="26">
        <v>1382442.8400231129</v>
      </c>
      <c r="J18" s="26">
        <v>1382442.8400231129</v>
      </c>
      <c r="K18" s="26">
        <v>3213870.4790483955</v>
      </c>
      <c r="L18" s="26">
        <v>3213870.4790483955</v>
      </c>
      <c r="M18" s="26">
        <v>1249223.5734729907</v>
      </c>
      <c r="N18" s="26">
        <v>1249223.5734729907</v>
      </c>
      <c r="O18" s="26">
        <v>0</v>
      </c>
      <c r="P18" s="26">
        <v>0</v>
      </c>
      <c r="Q18" s="26">
        <v>0</v>
      </c>
      <c r="R18" s="26">
        <v>0</v>
      </c>
      <c r="S18" s="26">
        <v>0</v>
      </c>
      <c r="T18" s="26">
        <v>0</v>
      </c>
      <c r="U18" s="26">
        <v>0</v>
      </c>
      <c r="V18" s="26">
        <v>0</v>
      </c>
      <c r="W18" s="26">
        <v>0</v>
      </c>
      <c r="X18" s="26">
        <v>0</v>
      </c>
      <c r="Y18" s="26">
        <v>6563.7822551588997</v>
      </c>
      <c r="Z18" s="26">
        <v>6563.7822551588997</v>
      </c>
      <c r="AA18" s="26">
        <v>301315.75007150229</v>
      </c>
      <c r="AB18" s="26">
        <v>301253.28431810229</v>
      </c>
      <c r="AC18" s="26">
        <v>55411.585878404192</v>
      </c>
      <c r="AD18" s="26">
        <v>55411.585878404192</v>
      </c>
      <c r="AE18" s="26">
        <v>189907.74779241759</v>
      </c>
      <c r="AF18" s="26">
        <v>189907.74779241759</v>
      </c>
      <c r="AG18" s="26">
        <v>0</v>
      </c>
      <c r="AH18" s="26">
        <v>0</v>
      </c>
      <c r="AI18" s="26">
        <v>36319.049623455692</v>
      </c>
      <c r="AJ18" s="26">
        <v>33205.206329155691</v>
      </c>
      <c r="AK18" s="26">
        <v>0</v>
      </c>
      <c r="AL18" s="26">
        <v>0</v>
      </c>
      <c r="AM18" s="27">
        <v>6540472.5656303596</v>
      </c>
      <c r="AN18" s="27">
        <v>6537296.2565826597</v>
      </c>
    </row>
    <row r="19" spans="1:40" ht="24.9" customHeight="1">
      <c r="A19" s="18">
        <v>14</v>
      </c>
      <c r="B19" s="81" t="s">
        <v>31</v>
      </c>
      <c r="C19" s="26">
        <v>7593.4500000001381</v>
      </c>
      <c r="D19" s="26">
        <v>6925.280000000138</v>
      </c>
      <c r="E19" s="26">
        <v>61511.679999994347</v>
      </c>
      <c r="F19" s="26">
        <v>61511.679999994347</v>
      </c>
      <c r="G19" s="26">
        <v>127301.01999999338</v>
      </c>
      <c r="H19" s="26">
        <v>127301.01999999338</v>
      </c>
      <c r="I19" s="26">
        <v>2363907.259999936</v>
      </c>
      <c r="J19" s="26">
        <v>2363907.259999936</v>
      </c>
      <c r="K19" s="26">
        <v>1573433.8200000026</v>
      </c>
      <c r="L19" s="26">
        <v>837917.20000000775</v>
      </c>
      <c r="M19" s="26">
        <v>1081548.3718089969</v>
      </c>
      <c r="N19" s="26">
        <v>962835.21680899721</v>
      </c>
      <c r="O19" s="26">
        <v>0</v>
      </c>
      <c r="P19" s="26">
        <v>0</v>
      </c>
      <c r="Q19" s="26">
        <v>4768.4199999999983</v>
      </c>
      <c r="R19" s="26">
        <v>0</v>
      </c>
      <c r="S19" s="26">
        <v>2508.0800000000017</v>
      </c>
      <c r="T19" s="26">
        <v>0</v>
      </c>
      <c r="U19" s="26">
        <v>0</v>
      </c>
      <c r="V19" s="26">
        <v>0</v>
      </c>
      <c r="W19" s="26">
        <v>0</v>
      </c>
      <c r="X19" s="26">
        <v>0</v>
      </c>
      <c r="Y19" s="26">
        <v>99720.53999999995</v>
      </c>
      <c r="Z19" s="26">
        <v>12743.579999999871</v>
      </c>
      <c r="AA19" s="26">
        <v>261348.72000026004</v>
      </c>
      <c r="AB19" s="26">
        <v>45688.810000090423</v>
      </c>
      <c r="AC19" s="26">
        <v>1290.670000000001</v>
      </c>
      <c r="AD19" s="26">
        <v>183.30000000000109</v>
      </c>
      <c r="AE19" s="26">
        <v>67529.299999999988</v>
      </c>
      <c r="AF19" s="26">
        <v>33800.729999999996</v>
      </c>
      <c r="AG19" s="26">
        <v>0</v>
      </c>
      <c r="AH19" s="26">
        <v>0</v>
      </c>
      <c r="AI19" s="26">
        <v>331371.47999999335</v>
      </c>
      <c r="AJ19" s="26">
        <v>189131.54199999335</v>
      </c>
      <c r="AK19" s="26">
        <v>0</v>
      </c>
      <c r="AL19" s="26">
        <v>0</v>
      </c>
      <c r="AM19" s="27">
        <v>5983832.8118091756</v>
      </c>
      <c r="AN19" s="27">
        <v>4641945.6188090127</v>
      </c>
    </row>
    <row r="20" spans="1:40" ht="24.9" customHeight="1">
      <c r="A20" s="18">
        <v>15</v>
      </c>
      <c r="B20" s="81" t="s">
        <v>36</v>
      </c>
      <c r="C20" s="26">
        <v>4301.8481075000018</v>
      </c>
      <c r="D20" s="26">
        <v>4301.8481075000018</v>
      </c>
      <c r="E20" s="26">
        <v>5554.0992459100062</v>
      </c>
      <c r="F20" s="26">
        <v>5554.0992459100062</v>
      </c>
      <c r="G20" s="26">
        <v>163500.91637584</v>
      </c>
      <c r="H20" s="26">
        <v>24212.97806825798</v>
      </c>
      <c r="I20" s="26">
        <v>393612.6194616314</v>
      </c>
      <c r="J20" s="26">
        <v>393612.6194616314</v>
      </c>
      <c r="K20" s="26">
        <v>853190.90901880641</v>
      </c>
      <c r="L20" s="26">
        <v>830435.20782658341</v>
      </c>
      <c r="M20" s="26">
        <v>987921.01612063148</v>
      </c>
      <c r="N20" s="26">
        <v>979762.44042402552</v>
      </c>
      <c r="O20" s="26">
        <v>0</v>
      </c>
      <c r="P20" s="26">
        <v>0</v>
      </c>
      <c r="Q20" s="26">
        <v>15628.65</v>
      </c>
      <c r="R20" s="26">
        <v>0</v>
      </c>
      <c r="S20" s="26">
        <v>65293.95</v>
      </c>
      <c r="T20" s="26">
        <v>0</v>
      </c>
      <c r="U20" s="26">
        <v>0</v>
      </c>
      <c r="V20" s="26">
        <v>0</v>
      </c>
      <c r="W20" s="26">
        <v>0</v>
      </c>
      <c r="X20" s="26">
        <v>0</v>
      </c>
      <c r="Y20" s="26">
        <v>51917.593708799992</v>
      </c>
      <c r="Z20" s="26">
        <v>22457.790699052162</v>
      </c>
      <c r="AA20" s="26">
        <v>166971.365414</v>
      </c>
      <c r="AB20" s="26">
        <v>148088.33652578897</v>
      </c>
      <c r="AC20" s="26">
        <v>0</v>
      </c>
      <c r="AD20" s="26">
        <v>0</v>
      </c>
      <c r="AE20" s="26">
        <v>229205.68979343999</v>
      </c>
      <c r="AF20" s="26">
        <v>229205.68979343999</v>
      </c>
      <c r="AG20" s="26">
        <v>0</v>
      </c>
      <c r="AH20" s="26">
        <v>0</v>
      </c>
      <c r="AI20" s="26">
        <v>136757.57932352001</v>
      </c>
      <c r="AJ20" s="26">
        <v>97593.737462635181</v>
      </c>
      <c r="AK20" s="26">
        <v>0</v>
      </c>
      <c r="AL20" s="26">
        <v>0</v>
      </c>
      <c r="AM20" s="27">
        <v>3073856.2365700798</v>
      </c>
      <c r="AN20" s="27">
        <v>2735224.7476148247</v>
      </c>
    </row>
    <row r="21" spans="1:40" ht="24.9" customHeight="1">
      <c r="A21" s="18">
        <v>16</v>
      </c>
      <c r="B21" s="81" t="s">
        <v>39</v>
      </c>
      <c r="C21" s="26">
        <v>1509.2710627112319</v>
      </c>
      <c r="D21" s="26">
        <v>1509.2710627112319</v>
      </c>
      <c r="E21" s="26">
        <v>2.5372669820992781</v>
      </c>
      <c r="F21" s="26">
        <v>2.5372669820992781</v>
      </c>
      <c r="G21" s="26">
        <v>13729.76542309266</v>
      </c>
      <c r="H21" s="26">
        <v>10553.827207206779</v>
      </c>
      <c r="I21" s="26">
        <v>825241.35013315873</v>
      </c>
      <c r="J21" s="26">
        <v>825241.35013315873</v>
      </c>
      <c r="K21" s="26">
        <v>413616.2385502914</v>
      </c>
      <c r="L21" s="26">
        <v>372999.48316206038</v>
      </c>
      <c r="M21" s="26">
        <v>857247.44787287805</v>
      </c>
      <c r="N21" s="26">
        <v>850874.21360391355</v>
      </c>
      <c r="O21" s="26">
        <v>0</v>
      </c>
      <c r="P21" s="26">
        <v>0</v>
      </c>
      <c r="Q21" s="26">
        <v>199293.35735294118</v>
      </c>
      <c r="R21" s="26">
        <v>28624.901263889638</v>
      </c>
      <c r="S21" s="26">
        <v>5570.0069879153061</v>
      </c>
      <c r="T21" s="26">
        <v>2189.7848282908931</v>
      </c>
      <c r="U21" s="26">
        <v>0</v>
      </c>
      <c r="V21" s="26">
        <v>0</v>
      </c>
      <c r="W21" s="26">
        <v>0</v>
      </c>
      <c r="X21" s="26">
        <v>0</v>
      </c>
      <c r="Y21" s="26">
        <v>73473.651094229615</v>
      </c>
      <c r="Z21" s="26">
        <v>14731.122300045261</v>
      </c>
      <c r="AA21" s="26">
        <v>182024.75982591085</v>
      </c>
      <c r="AB21" s="26">
        <v>20160.646942783234</v>
      </c>
      <c r="AC21" s="26">
        <v>0</v>
      </c>
      <c r="AD21" s="26">
        <v>0</v>
      </c>
      <c r="AE21" s="26">
        <v>0</v>
      </c>
      <c r="AF21" s="26">
        <v>0</v>
      </c>
      <c r="AG21" s="26">
        <v>0</v>
      </c>
      <c r="AH21" s="26">
        <v>0</v>
      </c>
      <c r="AI21" s="26">
        <v>49574.842794520548</v>
      </c>
      <c r="AJ21" s="26">
        <v>16189.598798630133</v>
      </c>
      <c r="AK21" s="26">
        <v>0</v>
      </c>
      <c r="AL21" s="26">
        <v>0</v>
      </c>
      <c r="AM21" s="27">
        <v>2621283.2283646315</v>
      </c>
      <c r="AN21" s="27">
        <v>2143076.7365696719</v>
      </c>
    </row>
    <row r="22" spans="1:40" ht="24.9" customHeight="1">
      <c r="A22" s="18">
        <v>17</v>
      </c>
      <c r="B22" s="81" t="s">
        <v>38</v>
      </c>
      <c r="C22" s="26">
        <v>786.65161000000001</v>
      </c>
      <c r="D22" s="26">
        <v>786.65161000000001</v>
      </c>
      <c r="E22" s="26">
        <v>0</v>
      </c>
      <c r="F22" s="26">
        <v>0</v>
      </c>
      <c r="G22" s="26">
        <v>8046.43022499992</v>
      </c>
      <c r="H22" s="26">
        <v>8046.43022499992</v>
      </c>
      <c r="I22" s="26">
        <v>0</v>
      </c>
      <c r="J22" s="26">
        <v>0</v>
      </c>
      <c r="K22" s="26">
        <v>1338959.913394995</v>
      </c>
      <c r="L22" s="26">
        <v>1338959.913394995</v>
      </c>
      <c r="M22" s="26">
        <v>937478.09982999065</v>
      </c>
      <c r="N22" s="26">
        <v>937478.09982999065</v>
      </c>
      <c r="O22" s="26">
        <v>0</v>
      </c>
      <c r="P22" s="26">
        <v>0</v>
      </c>
      <c r="Q22" s="26">
        <v>0</v>
      </c>
      <c r="R22" s="26">
        <v>0</v>
      </c>
      <c r="S22" s="26">
        <v>0</v>
      </c>
      <c r="T22" s="26">
        <v>0</v>
      </c>
      <c r="U22" s="26">
        <v>0</v>
      </c>
      <c r="V22" s="26">
        <v>0</v>
      </c>
      <c r="W22" s="26">
        <v>0</v>
      </c>
      <c r="X22" s="26">
        <v>0</v>
      </c>
      <c r="Y22" s="26">
        <v>0</v>
      </c>
      <c r="Z22" s="26">
        <v>0</v>
      </c>
      <c r="AA22" s="26">
        <v>26.954839</v>
      </c>
      <c r="AB22" s="26">
        <v>26.954839</v>
      </c>
      <c r="AC22" s="26">
        <v>0</v>
      </c>
      <c r="AD22" s="26">
        <v>0</v>
      </c>
      <c r="AE22" s="26">
        <v>30684.913962636369</v>
      </c>
      <c r="AF22" s="26">
        <v>30684.913962636369</v>
      </c>
      <c r="AG22" s="26">
        <v>98.960213999999993</v>
      </c>
      <c r="AH22" s="26">
        <v>98.960213999999993</v>
      </c>
      <c r="AI22" s="26">
        <v>0</v>
      </c>
      <c r="AJ22" s="26">
        <v>0</v>
      </c>
      <c r="AK22" s="26">
        <v>0</v>
      </c>
      <c r="AL22" s="26">
        <v>0</v>
      </c>
      <c r="AM22" s="27">
        <v>2316081.9240756216</v>
      </c>
      <c r="AN22" s="27">
        <v>2316081.9240756216</v>
      </c>
    </row>
    <row r="23" spans="1:40" ht="24.9" customHeight="1">
      <c r="A23" s="18">
        <v>18</v>
      </c>
      <c r="B23" s="81" t="s">
        <v>88</v>
      </c>
      <c r="C23" s="26">
        <v>452.21917808219189</v>
      </c>
      <c r="D23" s="26">
        <v>452.21917808219189</v>
      </c>
      <c r="E23" s="26">
        <v>170.7216543435355</v>
      </c>
      <c r="F23" s="26">
        <v>170.7216543435355</v>
      </c>
      <c r="G23" s="26">
        <v>19581.795474480201</v>
      </c>
      <c r="H23" s="26">
        <v>19581.795474480201</v>
      </c>
      <c r="I23" s="26">
        <v>0</v>
      </c>
      <c r="J23" s="26">
        <v>0</v>
      </c>
      <c r="K23" s="26">
        <v>485206.15367697983</v>
      </c>
      <c r="L23" s="26">
        <v>479642.8708950209</v>
      </c>
      <c r="M23" s="26">
        <v>870227.67529604642</v>
      </c>
      <c r="N23" s="26">
        <v>868145.07793029293</v>
      </c>
      <c r="O23" s="26">
        <v>0</v>
      </c>
      <c r="P23" s="26">
        <v>0</v>
      </c>
      <c r="Q23" s="26">
        <v>0</v>
      </c>
      <c r="R23" s="26">
        <v>0</v>
      </c>
      <c r="S23" s="26">
        <v>0</v>
      </c>
      <c r="T23" s="26">
        <v>0</v>
      </c>
      <c r="U23" s="26">
        <v>0</v>
      </c>
      <c r="V23" s="26">
        <v>0</v>
      </c>
      <c r="W23" s="26">
        <v>0</v>
      </c>
      <c r="X23" s="26">
        <v>0</v>
      </c>
      <c r="Y23" s="26">
        <v>22878.044198111587</v>
      </c>
      <c r="Z23" s="26">
        <v>1666.3854750005339</v>
      </c>
      <c r="AA23" s="26">
        <v>85607.488808742652</v>
      </c>
      <c r="AB23" s="26">
        <v>17005.683905016325</v>
      </c>
      <c r="AC23" s="26">
        <v>887.61961643835593</v>
      </c>
      <c r="AD23" s="26">
        <v>-52.886347347003607</v>
      </c>
      <c r="AE23" s="26">
        <v>66311.190277255097</v>
      </c>
      <c r="AF23" s="26">
        <v>66311.190277255097</v>
      </c>
      <c r="AG23" s="26">
        <v>0</v>
      </c>
      <c r="AH23" s="26">
        <v>0</v>
      </c>
      <c r="AI23" s="26">
        <v>99048.685601911508</v>
      </c>
      <c r="AJ23" s="26">
        <v>6925.8620187147862</v>
      </c>
      <c r="AK23" s="26">
        <v>0</v>
      </c>
      <c r="AL23" s="26">
        <v>0</v>
      </c>
      <c r="AM23" s="27">
        <v>1650371.5937823916</v>
      </c>
      <c r="AN23" s="27">
        <v>1459848.9204608598</v>
      </c>
    </row>
    <row r="24" spans="1:40" ht="13.8">
      <c r="A24" s="11"/>
      <c r="B24" s="83" t="s">
        <v>22</v>
      </c>
      <c r="C24" s="28">
        <v>34759234.556922652</v>
      </c>
      <c r="D24" s="28">
        <v>29942841.616792332</v>
      </c>
      <c r="E24" s="28">
        <v>4136307.0338753974</v>
      </c>
      <c r="F24" s="28">
        <v>4113163.8836352127</v>
      </c>
      <c r="G24" s="28">
        <v>6970035.4536337983</v>
      </c>
      <c r="H24" s="28">
        <v>6099333.2364782076</v>
      </c>
      <c r="I24" s="28">
        <v>156081277.83601931</v>
      </c>
      <c r="J24" s="28">
        <v>123846863.60848735</v>
      </c>
      <c r="K24" s="28">
        <v>68481021.782262802</v>
      </c>
      <c r="L24" s="28">
        <v>63189768.254471123</v>
      </c>
      <c r="M24" s="28">
        <v>25105040.855507765</v>
      </c>
      <c r="N24" s="28">
        <v>24236583.674123194</v>
      </c>
      <c r="O24" s="28">
        <v>106007.40499620879</v>
      </c>
      <c r="P24" s="28">
        <v>36043.565403383938</v>
      </c>
      <c r="Q24" s="28">
        <v>5086122.570323295</v>
      </c>
      <c r="R24" s="28">
        <v>116093.65824039697</v>
      </c>
      <c r="S24" s="28">
        <v>3256509.3397276415</v>
      </c>
      <c r="T24" s="28">
        <v>515065.27450163418</v>
      </c>
      <c r="U24" s="28">
        <v>200916.10988114445</v>
      </c>
      <c r="V24" s="28">
        <v>115035.62087816397</v>
      </c>
      <c r="W24" s="28">
        <v>26749</v>
      </c>
      <c r="X24" s="28">
        <v>242.93349663987829</v>
      </c>
      <c r="Y24" s="28">
        <v>4936599.0693121357</v>
      </c>
      <c r="Z24" s="28">
        <v>3558999.8916584989</v>
      </c>
      <c r="AA24" s="28">
        <v>51772138.067729741</v>
      </c>
      <c r="AB24" s="28">
        <v>17791580.354427107</v>
      </c>
      <c r="AC24" s="28">
        <v>5217385.3145070784</v>
      </c>
      <c r="AD24" s="28">
        <v>902839.32721401937</v>
      </c>
      <c r="AE24" s="28">
        <v>5827232.6120418059</v>
      </c>
      <c r="AF24" s="28">
        <v>2232607.1327660079</v>
      </c>
      <c r="AG24" s="28">
        <v>115641.31568961189</v>
      </c>
      <c r="AH24" s="28">
        <v>96928.381748622822</v>
      </c>
      <c r="AI24" s="28">
        <v>14277862.930481736</v>
      </c>
      <c r="AJ24" s="28">
        <v>5374801.412384796</v>
      </c>
      <c r="AK24" s="28">
        <v>0</v>
      </c>
      <c r="AL24" s="28">
        <v>0</v>
      </c>
      <c r="AM24" s="28">
        <v>386356081.25291216</v>
      </c>
      <c r="AN24" s="28">
        <v>282168791.82670665</v>
      </c>
    </row>
    <row r="25" spans="1:40">
      <c r="AM25" s="33"/>
      <c r="AN25" s="33"/>
    </row>
    <row r="26" spans="1:40" s="54" customFormat="1" ht="14.4">
      <c r="B26" s="55" t="s">
        <v>47</v>
      </c>
      <c r="AM26" s="56"/>
      <c r="AN26" s="56"/>
    </row>
    <row r="27" spans="1:40" s="54" customFormat="1" ht="12.75" customHeight="1">
      <c r="B27" s="99" t="s">
        <v>53</v>
      </c>
      <c r="C27" s="99"/>
      <c r="D27" s="99"/>
      <c r="E27" s="99"/>
      <c r="F27" s="99"/>
      <c r="G27" s="99"/>
      <c r="H27" s="99"/>
      <c r="I27" s="99"/>
      <c r="J27" s="99"/>
      <c r="K27" s="99"/>
      <c r="L27" s="99"/>
      <c r="M27" s="99"/>
      <c r="N27" s="99"/>
      <c r="AM27" s="56"/>
      <c r="AN27" s="56"/>
    </row>
    <row r="28" spans="1:40" s="54" customFormat="1" ht="14.4">
      <c r="B28" s="99"/>
      <c r="C28" s="99"/>
      <c r="D28" s="99"/>
      <c r="E28" s="99"/>
      <c r="F28" s="99"/>
      <c r="G28" s="99"/>
      <c r="H28" s="99"/>
      <c r="I28" s="99"/>
      <c r="J28" s="99"/>
      <c r="K28" s="99"/>
      <c r="L28" s="99"/>
      <c r="M28" s="99"/>
      <c r="N28" s="99"/>
      <c r="AM28" s="56"/>
      <c r="AN28" s="56"/>
    </row>
    <row r="29" spans="1:40" s="54" customFormat="1" ht="14.4">
      <c r="B29" s="61" t="s">
        <v>54</v>
      </c>
    </row>
    <row r="30" spans="1:40" s="54" customFormat="1" ht="14.4">
      <c r="B30" s="61" t="s">
        <v>55</v>
      </c>
      <c r="AM30" s="56"/>
      <c r="AN30" s="56"/>
    </row>
    <row r="32" spans="1:40">
      <c r="AM32" s="14"/>
      <c r="AN32" s="14"/>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1"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56</v>
      </c>
      <c r="B1" s="55"/>
      <c r="C1" s="55"/>
      <c r="D1" s="55"/>
      <c r="E1" s="55"/>
      <c r="F1" s="55"/>
      <c r="G1" s="55"/>
      <c r="H1" s="55"/>
      <c r="I1" s="55"/>
      <c r="J1" s="55"/>
      <c r="K1" s="55"/>
      <c r="L1" s="62"/>
    </row>
    <row r="2" spans="1:154" s="54" customFormat="1" ht="20.25" customHeight="1">
      <c r="A2" s="51" t="str">
        <f>'Number of Policies'!A2</f>
        <v>Reporting period: 1 January 2022 - 30 June 2022</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90" t="s">
        <v>0</v>
      </c>
      <c r="B5" s="90" t="s">
        <v>3</v>
      </c>
      <c r="C5" s="93" t="s">
        <v>4</v>
      </c>
      <c r="D5" s="94"/>
      <c r="E5" s="94"/>
      <c r="F5" s="94"/>
      <c r="G5" s="94"/>
      <c r="H5" s="94"/>
      <c r="I5" s="94"/>
      <c r="J5" s="95"/>
      <c r="K5" s="93" t="s">
        <v>5</v>
      </c>
      <c r="L5" s="94"/>
      <c r="M5" s="94"/>
      <c r="N5" s="94"/>
      <c r="O5" s="94"/>
      <c r="P5" s="94"/>
      <c r="Q5" s="94"/>
      <c r="R5" s="95"/>
      <c r="S5" s="93" t="s">
        <v>6</v>
      </c>
      <c r="T5" s="94"/>
      <c r="U5" s="94"/>
      <c r="V5" s="94"/>
      <c r="W5" s="94"/>
      <c r="X5" s="94"/>
      <c r="Y5" s="94"/>
      <c r="Z5" s="95"/>
      <c r="AA5" s="93" t="s">
        <v>7</v>
      </c>
      <c r="AB5" s="94"/>
      <c r="AC5" s="94"/>
      <c r="AD5" s="94"/>
      <c r="AE5" s="94"/>
      <c r="AF5" s="94"/>
      <c r="AG5" s="94"/>
      <c r="AH5" s="95"/>
      <c r="AI5" s="93" t="s">
        <v>8</v>
      </c>
      <c r="AJ5" s="94"/>
      <c r="AK5" s="94"/>
      <c r="AL5" s="94"/>
      <c r="AM5" s="94"/>
      <c r="AN5" s="94"/>
      <c r="AO5" s="94"/>
      <c r="AP5" s="95"/>
      <c r="AQ5" s="93" t="s">
        <v>9</v>
      </c>
      <c r="AR5" s="94"/>
      <c r="AS5" s="94"/>
      <c r="AT5" s="94"/>
      <c r="AU5" s="94"/>
      <c r="AV5" s="94"/>
      <c r="AW5" s="94"/>
      <c r="AX5" s="95"/>
      <c r="AY5" s="93" t="s">
        <v>10</v>
      </c>
      <c r="AZ5" s="94"/>
      <c r="BA5" s="94"/>
      <c r="BB5" s="94"/>
      <c r="BC5" s="94"/>
      <c r="BD5" s="94"/>
      <c r="BE5" s="94"/>
      <c r="BF5" s="95"/>
      <c r="BG5" s="93" t="s">
        <v>11</v>
      </c>
      <c r="BH5" s="94"/>
      <c r="BI5" s="94"/>
      <c r="BJ5" s="94"/>
      <c r="BK5" s="94"/>
      <c r="BL5" s="94"/>
      <c r="BM5" s="94"/>
      <c r="BN5" s="95"/>
      <c r="BO5" s="93" t="s">
        <v>12</v>
      </c>
      <c r="BP5" s="94"/>
      <c r="BQ5" s="94"/>
      <c r="BR5" s="94"/>
      <c r="BS5" s="94"/>
      <c r="BT5" s="94"/>
      <c r="BU5" s="94"/>
      <c r="BV5" s="95"/>
      <c r="BW5" s="93" t="s">
        <v>13</v>
      </c>
      <c r="BX5" s="94"/>
      <c r="BY5" s="94"/>
      <c r="BZ5" s="94"/>
      <c r="CA5" s="94"/>
      <c r="CB5" s="94"/>
      <c r="CC5" s="94"/>
      <c r="CD5" s="95"/>
      <c r="CE5" s="93" t="s">
        <v>14</v>
      </c>
      <c r="CF5" s="94"/>
      <c r="CG5" s="94"/>
      <c r="CH5" s="94"/>
      <c r="CI5" s="94"/>
      <c r="CJ5" s="94"/>
      <c r="CK5" s="94"/>
      <c r="CL5" s="95"/>
      <c r="CM5" s="93" t="s">
        <v>15</v>
      </c>
      <c r="CN5" s="94"/>
      <c r="CO5" s="94"/>
      <c r="CP5" s="94"/>
      <c r="CQ5" s="94"/>
      <c r="CR5" s="94"/>
      <c r="CS5" s="94"/>
      <c r="CT5" s="95"/>
      <c r="CU5" s="93" t="s">
        <v>16</v>
      </c>
      <c r="CV5" s="94"/>
      <c r="CW5" s="94"/>
      <c r="CX5" s="94"/>
      <c r="CY5" s="94"/>
      <c r="CZ5" s="94"/>
      <c r="DA5" s="94"/>
      <c r="DB5" s="95"/>
      <c r="DC5" s="93" t="s">
        <v>17</v>
      </c>
      <c r="DD5" s="94"/>
      <c r="DE5" s="94"/>
      <c r="DF5" s="94"/>
      <c r="DG5" s="94"/>
      <c r="DH5" s="94"/>
      <c r="DI5" s="94"/>
      <c r="DJ5" s="95"/>
      <c r="DK5" s="93" t="s">
        <v>18</v>
      </c>
      <c r="DL5" s="94"/>
      <c r="DM5" s="94"/>
      <c r="DN5" s="94"/>
      <c r="DO5" s="94"/>
      <c r="DP5" s="94"/>
      <c r="DQ5" s="94"/>
      <c r="DR5" s="95"/>
      <c r="DS5" s="93" t="s">
        <v>19</v>
      </c>
      <c r="DT5" s="94"/>
      <c r="DU5" s="94"/>
      <c r="DV5" s="94"/>
      <c r="DW5" s="94"/>
      <c r="DX5" s="94"/>
      <c r="DY5" s="94"/>
      <c r="DZ5" s="95"/>
      <c r="EA5" s="93" t="s">
        <v>20</v>
      </c>
      <c r="EB5" s="94"/>
      <c r="EC5" s="94"/>
      <c r="ED5" s="94"/>
      <c r="EE5" s="94"/>
      <c r="EF5" s="94"/>
      <c r="EG5" s="94"/>
      <c r="EH5" s="95"/>
      <c r="EI5" s="93" t="s">
        <v>21</v>
      </c>
      <c r="EJ5" s="94"/>
      <c r="EK5" s="94"/>
      <c r="EL5" s="94"/>
      <c r="EM5" s="94"/>
      <c r="EN5" s="94"/>
      <c r="EO5" s="94"/>
      <c r="EP5" s="95"/>
      <c r="EQ5" s="93" t="s">
        <v>22</v>
      </c>
      <c r="ER5" s="94"/>
      <c r="ES5" s="94"/>
      <c r="ET5" s="94"/>
      <c r="EU5" s="94"/>
      <c r="EV5" s="94"/>
      <c r="EW5" s="94"/>
      <c r="EX5" s="95"/>
    </row>
    <row r="6" spans="1:154" s="42" customFormat="1" ht="42" customHeight="1">
      <c r="A6" s="91"/>
      <c r="B6" s="91"/>
      <c r="C6" s="96" t="s">
        <v>57</v>
      </c>
      <c r="D6" s="97"/>
      <c r="E6" s="97"/>
      <c r="F6" s="98"/>
      <c r="G6" s="96" t="s">
        <v>58</v>
      </c>
      <c r="H6" s="97"/>
      <c r="I6" s="97"/>
      <c r="J6" s="98"/>
      <c r="K6" s="96" t="s">
        <v>57</v>
      </c>
      <c r="L6" s="97"/>
      <c r="M6" s="97"/>
      <c r="N6" s="98"/>
      <c r="O6" s="96" t="s">
        <v>58</v>
      </c>
      <c r="P6" s="97"/>
      <c r="Q6" s="97"/>
      <c r="R6" s="98"/>
      <c r="S6" s="96" t="s">
        <v>57</v>
      </c>
      <c r="T6" s="97"/>
      <c r="U6" s="97"/>
      <c r="V6" s="98"/>
      <c r="W6" s="96" t="s">
        <v>58</v>
      </c>
      <c r="X6" s="97"/>
      <c r="Y6" s="97"/>
      <c r="Z6" s="98"/>
      <c r="AA6" s="96" t="s">
        <v>57</v>
      </c>
      <c r="AB6" s="97"/>
      <c r="AC6" s="97"/>
      <c r="AD6" s="98"/>
      <c r="AE6" s="96" t="s">
        <v>58</v>
      </c>
      <c r="AF6" s="97"/>
      <c r="AG6" s="97"/>
      <c r="AH6" s="98"/>
      <c r="AI6" s="96" t="s">
        <v>57</v>
      </c>
      <c r="AJ6" s="97"/>
      <c r="AK6" s="97"/>
      <c r="AL6" s="98"/>
      <c r="AM6" s="96" t="s">
        <v>58</v>
      </c>
      <c r="AN6" s="97"/>
      <c r="AO6" s="97"/>
      <c r="AP6" s="98"/>
      <c r="AQ6" s="96" t="s">
        <v>57</v>
      </c>
      <c r="AR6" s="97"/>
      <c r="AS6" s="97"/>
      <c r="AT6" s="98"/>
      <c r="AU6" s="96" t="s">
        <v>58</v>
      </c>
      <c r="AV6" s="97"/>
      <c r="AW6" s="97"/>
      <c r="AX6" s="98"/>
      <c r="AY6" s="96" t="s">
        <v>57</v>
      </c>
      <c r="AZ6" s="97"/>
      <c r="BA6" s="97"/>
      <c r="BB6" s="98"/>
      <c r="BC6" s="96" t="s">
        <v>58</v>
      </c>
      <c r="BD6" s="97"/>
      <c r="BE6" s="97"/>
      <c r="BF6" s="98"/>
      <c r="BG6" s="96" t="s">
        <v>57</v>
      </c>
      <c r="BH6" s="97"/>
      <c r="BI6" s="97"/>
      <c r="BJ6" s="98"/>
      <c r="BK6" s="96" t="s">
        <v>58</v>
      </c>
      <c r="BL6" s="97"/>
      <c r="BM6" s="97"/>
      <c r="BN6" s="98"/>
      <c r="BO6" s="96" t="s">
        <v>57</v>
      </c>
      <c r="BP6" s="97"/>
      <c r="BQ6" s="97"/>
      <c r="BR6" s="98"/>
      <c r="BS6" s="96" t="s">
        <v>58</v>
      </c>
      <c r="BT6" s="97"/>
      <c r="BU6" s="97"/>
      <c r="BV6" s="98"/>
      <c r="BW6" s="96" t="s">
        <v>57</v>
      </c>
      <c r="BX6" s="97"/>
      <c r="BY6" s="97"/>
      <c r="BZ6" s="98"/>
      <c r="CA6" s="96" t="s">
        <v>58</v>
      </c>
      <c r="CB6" s="97"/>
      <c r="CC6" s="97"/>
      <c r="CD6" s="98"/>
      <c r="CE6" s="96" t="s">
        <v>57</v>
      </c>
      <c r="CF6" s="97"/>
      <c r="CG6" s="97"/>
      <c r="CH6" s="98"/>
      <c r="CI6" s="96" t="s">
        <v>58</v>
      </c>
      <c r="CJ6" s="97"/>
      <c r="CK6" s="97"/>
      <c r="CL6" s="98"/>
      <c r="CM6" s="96" t="s">
        <v>57</v>
      </c>
      <c r="CN6" s="97"/>
      <c r="CO6" s="97"/>
      <c r="CP6" s="98"/>
      <c r="CQ6" s="96" t="s">
        <v>58</v>
      </c>
      <c r="CR6" s="97"/>
      <c r="CS6" s="97"/>
      <c r="CT6" s="98"/>
      <c r="CU6" s="96" t="s">
        <v>57</v>
      </c>
      <c r="CV6" s="97"/>
      <c r="CW6" s="97"/>
      <c r="CX6" s="98"/>
      <c r="CY6" s="96" t="s">
        <v>58</v>
      </c>
      <c r="CZ6" s="97"/>
      <c r="DA6" s="97"/>
      <c r="DB6" s="98"/>
      <c r="DC6" s="96" t="s">
        <v>57</v>
      </c>
      <c r="DD6" s="97"/>
      <c r="DE6" s="97"/>
      <c r="DF6" s="98"/>
      <c r="DG6" s="96" t="s">
        <v>58</v>
      </c>
      <c r="DH6" s="97"/>
      <c r="DI6" s="97"/>
      <c r="DJ6" s="98"/>
      <c r="DK6" s="96" t="s">
        <v>57</v>
      </c>
      <c r="DL6" s="97"/>
      <c r="DM6" s="97"/>
      <c r="DN6" s="98"/>
      <c r="DO6" s="96" t="s">
        <v>58</v>
      </c>
      <c r="DP6" s="97"/>
      <c r="DQ6" s="97"/>
      <c r="DR6" s="98"/>
      <c r="DS6" s="96" t="s">
        <v>57</v>
      </c>
      <c r="DT6" s="97"/>
      <c r="DU6" s="97"/>
      <c r="DV6" s="98"/>
      <c r="DW6" s="96" t="s">
        <v>58</v>
      </c>
      <c r="DX6" s="97"/>
      <c r="DY6" s="97"/>
      <c r="DZ6" s="98"/>
      <c r="EA6" s="96" t="s">
        <v>57</v>
      </c>
      <c r="EB6" s="97"/>
      <c r="EC6" s="97"/>
      <c r="ED6" s="98"/>
      <c r="EE6" s="96" t="s">
        <v>58</v>
      </c>
      <c r="EF6" s="97"/>
      <c r="EG6" s="97"/>
      <c r="EH6" s="98"/>
      <c r="EI6" s="96" t="s">
        <v>57</v>
      </c>
      <c r="EJ6" s="97"/>
      <c r="EK6" s="97"/>
      <c r="EL6" s="98"/>
      <c r="EM6" s="96" t="s">
        <v>58</v>
      </c>
      <c r="EN6" s="97"/>
      <c r="EO6" s="97"/>
      <c r="EP6" s="98"/>
      <c r="EQ6" s="96" t="s">
        <v>57</v>
      </c>
      <c r="ER6" s="97"/>
      <c r="ES6" s="97"/>
      <c r="ET6" s="98"/>
      <c r="EU6" s="96" t="s">
        <v>58</v>
      </c>
      <c r="EV6" s="97"/>
      <c r="EW6" s="97"/>
      <c r="EX6" s="98"/>
    </row>
    <row r="7" spans="1:154" s="42" customFormat="1" ht="60" customHeight="1">
      <c r="A7" s="92"/>
      <c r="B7" s="9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461233.63</v>
      </c>
      <c r="D8" s="26">
        <v>85692.5</v>
      </c>
      <c r="E8" s="26">
        <v>190000</v>
      </c>
      <c r="F8" s="26">
        <v>736926.13</v>
      </c>
      <c r="G8" s="26">
        <v>373168.99207354075</v>
      </c>
      <c r="H8" s="26">
        <v>69702.353393779835</v>
      </c>
      <c r="I8" s="26">
        <v>153851.77453267941</v>
      </c>
      <c r="J8" s="26">
        <v>596723.12</v>
      </c>
      <c r="K8" s="26">
        <v>94386.139999999985</v>
      </c>
      <c r="L8" s="26">
        <v>36278.230000000003</v>
      </c>
      <c r="M8" s="26">
        <v>0</v>
      </c>
      <c r="N8" s="26">
        <v>130664.37</v>
      </c>
      <c r="O8" s="26">
        <v>94386.139999999985</v>
      </c>
      <c r="P8" s="26">
        <v>36278.230000000003</v>
      </c>
      <c r="Q8" s="26">
        <v>0</v>
      </c>
      <c r="R8" s="26">
        <v>130664.37</v>
      </c>
      <c r="S8" s="26">
        <v>27824.7</v>
      </c>
      <c r="T8" s="26">
        <v>0</v>
      </c>
      <c r="U8" s="26">
        <v>0</v>
      </c>
      <c r="V8" s="26">
        <v>27824.7</v>
      </c>
      <c r="W8" s="26">
        <v>27824.7</v>
      </c>
      <c r="X8" s="26">
        <v>0</v>
      </c>
      <c r="Y8" s="26">
        <v>0</v>
      </c>
      <c r="Z8" s="26">
        <v>27824.7</v>
      </c>
      <c r="AA8" s="26">
        <v>18340836.540400006</v>
      </c>
      <c r="AB8" s="26">
        <v>5856545.7961999997</v>
      </c>
      <c r="AC8" s="26">
        <v>8909148.2533999998</v>
      </c>
      <c r="AD8" s="26">
        <v>33106530.590000004</v>
      </c>
      <c r="AE8" s="26">
        <v>5293659.6871309839</v>
      </c>
      <c r="AF8" s="26">
        <v>1690356.9430374638</v>
      </c>
      <c r="AG8" s="26">
        <v>2571420.2758315625</v>
      </c>
      <c r="AH8" s="26">
        <v>9555436.9060000107</v>
      </c>
      <c r="AI8" s="26">
        <v>4902245.6538263084</v>
      </c>
      <c r="AJ8" s="26">
        <v>3879284.7761736913</v>
      </c>
      <c r="AK8" s="26">
        <v>0</v>
      </c>
      <c r="AL8" s="26">
        <v>8781530.4299999997</v>
      </c>
      <c r="AM8" s="26">
        <v>4864241.1452239743</v>
      </c>
      <c r="AN8" s="26">
        <v>3852375.574776026</v>
      </c>
      <c r="AO8" s="26">
        <v>0</v>
      </c>
      <c r="AP8" s="26">
        <v>8716616.7200000007</v>
      </c>
      <c r="AQ8" s="26">
        <v>1033001.0274809933</v>
      </c>
      <c r="AR8" s="26">
        <v>658983.55251900665</v>
      </c>
      <c r="AS8" s="26">
        <v>9100</v>
      </c>
      <c r="AT8" s="26">
        <v>1701084.58</v>
      </c>
      <c r="AU8" s="26">
        <v>948494.46748099336</v>
      </c>
      <c r="AV8" s="26">
        <v>658983.55251900665</v>
      </c>
      <c r="AW8" s="26">
        <v>9100</v>
      </c>
      <c r="AX8" s="26">
        <v>1616578.02</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155726.65000000002</v>
      </c>
      <c r="CN8" s="26">
        <v>0</v>
      </c>
      <c r="CO8" s="26">
        <v>0</v>
      </c>
      <c r="CP8" s="26">
        <v>155726.65000000002</v>
      </c>
      <c r="CQ8" s="26">
        <v>65126.050000000047</v>
      </c>
      <c r="CR8" s="26">
        <v>0</v>
      </c>
      <c r="CS8" s="26">
        <v>0</v>
      </c>
      <c r="CT8" s="26">
        <v>65126.050000000047</v>
      </c>
      <c r="CU8" s="26">
        <v>1426748.8876339998</v>
      </c>
      <c r="CV8" s="26">
        <v>750043.53236600012</v>
      </c>
      <c r="CW8" s="26">
        <v>0</v>
      </c>
      <c r="CX8" s="26">
        <v>2176792.42</v>
      </c>
      <c r="CY8" s="26">
        <v>460949.85499186756</v>
      </c>
      <c r="CZ8" s="26">
        <v>263275.94500813272</v>
      </c>
      <c r="DA8" s="26">
        <v>0</v>
      </c>
      <c r="DB8" s="26">
        <v>724225.80000000028</v>
      </c>
      <c r="DC8" s="26">
        <v>0</v>
      </c>
      <c r="DD8" s="26">
        <v>0</v>
      </c>
      <c r="DE8" s="26">
        <v>0</v>
      </c>
      <c r="DF8" s="26">
        <v>0</v>
      </c>
      <c r="DG8" s="26">
        <v>-2.3283064365386963E-10</v>
      </c>
      <c r="DH8" s="26">
        <v>0</v>
      </c>
      <c r="DI8" s="26">
        <v>0</v>
      </c>
      <c r="DJ8" s="26">
        <v>-2.3283064365386963E-10</v>
      </c>
      <c r="DK8" s="26">
        <v>1395540.9100000001</v>
      </c>
      <c r="DL8" s="26">
        <v>2398.79</v>
      </c>
      <c r="DM8" s="26">
        <v>0</v>
      </c>
      <c r="DN8" s="26">
        <v>1397939.7000000002</v>
      </c>
      <c r="DO8" s="26">
        <v>279104.97750818939</v>
      </c>
      <c r="DP8" s="26">
        <v>479.75249181112827</v>
      </c>
      <c r="DQ8" s="26">
        <v>0</v>
      </c>
      <c r="DR8" s="26">
        <v>279584.73000000051</v>
      </c>
      <c r="DS8" s="26">
        <v>0</v>
      </c>
      <c r="DT8" s="26">
        <v>0</v>
      </c>
      <c r="DU8" s="26">
        <v>0</v>
      </c>
      <c r="DV8" s="26">
        <v>0</v>
      </c>
      <c r="DW8" s="26">
        <v>0</v>
      </c>
      <c r="DX8" s="26">
        <v>0</v>
      </c>
      <c r="DY8" s="26">
        <v>0</v>
      </c>
      <c r="DZ8" s="26">
        <v>0</v>
      </c>
      <c r="EA8" s="26">
        <v>153795.93000000002</v>
      </c>
      <c r="EB8" s="26">
        <v>0</v>
      </c>
      <c r="EC8" s="26">
        <v>0</v>
      </c>
      <c r="ED8" s="26">
        <v>153795.93000000002</v>
      </c>
      <c r="EE8" s="26">
        <v>78518.840000000026</v>
      </c>
      <c r="EF8" s="26">
        <v>0</v>
      </c>
      <c r="EG8" s="26">
        <v>0</v>
      </c>
      <c r="EH8" s="26">
        <v>78518.840000000026</v>
      </c>
      <c r="EI8" s="26">
        <v>0</v>
      </c>
      <c r="EJ8" s="26">
        <v>0</v>
      </c>
      <c r="EK8" s="26">
        <v>0</v>
      </c>
      <c r="EL8" s="26">
        <v>0</v>
      </c>
      <c r="EM8" s="26">
        <v>0</v>
      </c>
      <c r="EN8" s="26">
        <v>0</v>
      </c>
      <c r="EO8" s="26">
        <v>0</v>
      </c>
      <c r="EP8" s="26">
        <v>0</v>
      </c>
      <c r="EQ8" s="26">
        <v>27991340.069341306</v>
      </c>
      <c r="ER8" s="26">
        <v>11269227.177258698</v>
      </c>
      <c r="ES8" s="26">
        <v>9108248.2533999998</v>
      </c>
      <c r="ET8" s="26">
        <v>48368815.500000007</v>
      </c>
      <c r="EU8" s="26">
        <v>12485474.854409549</v>
      </c>
      <c r="EV8" s="26">
        <v>6571452.3512262199</v>
      </c>
      <c r="EW8" s="26">
        <v>2734372.0503642419</v>
      </c>
      <c r="EX8" s="26">
        <v>21791299.256000012</v>
      </c>
    </row>
    <row r="9" spans="1:154" s="9" customFormat="1" ht="24.9" customHeight="1">
      <c r="A9" s="18">
        <v>2</v>
      </c>
      <c r="B9" s="81" t="s">
        <v>32</v>
      </c>
      <c r="C9" s="26">
        <v>1626040.7900000003</v>
      </c>
      <c r="D9" s="26">
        <v>3154701.16</v>
      </c>
      <c r="E9" s="26">
        <v>0</v>
      </c>
      <c r="F9" s="26">
        <v>4780741.95</v>
      </c>
      <c r="G9" s="26">
        <v>393210.19750000001</v>
      </c>
      <c r="H9" s="26">
        <v>757907.78000000026</v>
      </c>
      <c r="I9" s="26">
        <v>0</v>
      </c>
      <c r="J9" s="26">
        <v>1151117.9775000003</v>
      </c>
      <c r="K9" s="26">
        <v>0</v>
      </c>
      <c r="L9" s="26">
        <v>55441.122291999993</v>
      </c>
      <c r="M9" s="26">
        <v>0</v>
      </c>
      <c r="N9" s="26">
        <v>55441.122291999993</v>
      </c>
      <c r="O9" s="26">
        <v>0</v>
      </c>
      <c r="P9" s="26">
        <v>55441.122291999993</v>
      </c>
      <c r="Q9" s="26">
        <v>0</v>
      </c>
      <c r="R9" s="26">
        <v>55441.122291999993</v>
      </c>
      <c r="S9" s="26">
        <v>0</v>
      </c>
      <c r="T9" s="26">
        <v>249.99999999999997</v>
      </c>
      <c r="U9" s="26">
        <v>0</v>
      </c>
      <c r="V9" s="26">
        <v>249.99999999999997</v>
      </c>
      <c r="W9" s="26">
        <v>0</v>
      </c>
      <c r="X9" s="26">
        <v>249.99999999999997</v>
      </c>
      <c r="Y9" s="26">
        <v>0</v>
      </c>
      <c r="Z9" s="26">
        <v>249.99999999999997</v>
      </c>
      <c r="AA9" s="26">
        <v>7679234.8900000053</v>
      </c>
      <c r="AB9" s="26">
        <v>8945.630000000001</v>
      </c>
      <c r="AC9" s="26">
        <v>0</v>
      </c>
      <c r="AD9" s="26">
        <v>7688180.5200000051</v>
      </c>
      <c r="AE9" s="26">
        <v>7679234.8900000053</v>
      </c>
      <c r="AF9" s="26">
        <v>8945.630000000001</v>
      </c>
      <c r="AG9" s="26">
        <v>0</v>
      </c>
      <c r="AH9" s="26">
        <v>7688180.5200000051</v>
      </c>
      <c r="AI9" s="26">
        <v>4715820.7299999995</v>
      </c>
      <c r="AJ9" s="26">
        <v>9197273.1800000016</v>
      </c>
      <c r="AK9" s="26">
        <v>996645.56</v>
      </c>
      <c r="AL9" s="26">
        <v>14909739.470000001</v>
      </c>
      <c r="AM9" s="26">
        <v>4224308.0079999994</v>
      </c>
      <c r="AN9" s="26">
        <v>9197273.1800000016</v>
      </c>
      <c r="AO9" s="26">
        <v>785737.77800000005</v>
      </c>
      <c r="AP9" s="26">
        <v>14207318.966000002</v>
      </c>
      <c r="AQ9" s="26">
        <v>624881.92722222221</v>
      </c>
      <c r="AR9" s="26">
        <v>1147763.1441830066</v>
      </c>
      <c r="AS9" s="26">
        <v>109926.19</v>
      </c>
      <c r="AT9" s="26">
        <v>1882571.2614052286</v>
      </c>
      <c r="AU9" s="26">
        <v>624881.92722222221</v>
      </c>
      <c r="AV9" s="26">
        <v>1139376.7591830066</v>
      </c>
      <c r="AW9" s="26">
        <v>109926.19</v>
      </c>
      <c r="AX9" s="26">
        <v>1874184.8764052289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131508.01</v>
      </c>
      <c r="CN9" s="26">
        <v>0</v>
      </c>
      <c r="CO9" s="26">
        <v>0</v>
      </c>
      <c r="CP9" s="26">
        <v>131508.01</v>
      </c>
      <c r="CQ9" s="26">
        <v>131508.01</v>
      </c>
      <c r="CR9" s="26">
        <v>0</v>
      </c>
      <c r="CS9" s="26">
        <v>0</v>
      </c>
      <c r="CT9" s="26">
        <v>131508.01</v>
      </c>
      <c r="CU9" s="26">
        <v>527755.05000000005</v>
      </c>
      <c r="CV9" s="26">
        <v>411965.96</v>
      </c>
      <c r="CW9" s="26">
        <v>0</v>
      </c>
      <c r="CX9" s="26">
        <v>939721.01</v>
      </c>
      <c r="CY9" s="26">
        <v>525213.16200000001</v>
      </c>
      <c r="CZ9" s="26">
        <v>411965.96</v>
      </c>
      <c r="DA9" s="26">
        <v>0</v>
      </c>
      <c r="DB9" s="26">
        <v>937179.12199999997</v>
      </c>
      <c r="DC9" s="26">
        <v>0</v>
      </c>
      <c r="DD9" s="26">
        <v>0</v>
      </c>
      <c r="DE9" s="26">
        <v>0</v>
      </c>
      <c r="DF9" s="26">
        <v>0</v>
      </c>
      <c r="DG9" s="26">
        <v>0</v>
      </c>
      <c r="DH9" s="26">
        <v>0</v>
      </c>
      <c r="DI9" s="26">
        <v>0</v>
      </c>
      <c r="DJ9" s="26">
        <v>0</v>
      </c>
      <c r="DK9" s="26">
        <v>30106.999999999996</v>
      </c>
      <c r="DL9" s="26">
        <v>0</v>
      </c>
      <c r="DM9" s="26">
        <v>0</v>
      </c>
      <c r="DN9" s="26">
        <v>30106.999999999996</v>
      </c>
      <c r="DO9" s="26">
        <v>6021.3999999999978</v>
      </c>
      <c r="DP9" s="26">
        <v>0</v>
      </c>
      <c r="DQ9" s="26">
        <v>0</v>
      </c>
      <c r="DR9" s="26">
        <v>6021.3999999999978</v>
      </c>
      <c r="DS9" s="26">
        <v>0</v>
      </c>
      <c r="DT9" s="26">
        <v>14876.220000000001</v>
      </c>
      <c r="DU9" s="26">
        <v>0</v>
      </c>
      <c r="DV9" s="26">
        <v>14876.220000000001</v>
      </c>
      <c r="DW9" s="26">
        <v>0</v>
      </c>
      <c r="DX9" s="26">
        <v>14876.220000000001</v>
      </c>
      <c r="DY9" s="26">
        <v>0</v>
      </c>
      <c r="DZ9" s="26">
        <v>14876.220000000001</v>
      </c>
      <c r="EA9" s="26">
        <v>90364.290000000008</v>
      </c>
      <c r="EB9" s="26">
        <v>0</v>
      </c>
      <c r="EC9" s="26">
        <v>0</v>
      </c>
      <c r="ED9" s="26">
        <v>90364.290000000008</v>
      </c>
      <c r="EE9" s="26">
        <v>90364.290000000008</v>
      </c>
      <c r="EF9" s="26">
        <v>0</v>
      </c>
      <c r="EG9" s="26">
        <v>0</v>
      </c>
      <c r="EH9" s="26">
        <v>90364.290000000008</v>
      </c>
      <c r="EI9" s="26">
        <v>0</v>
      </c>
      <c r="EJ9" s="26">
        <v>0</v>
      </c>
      <c r="EK9" s="26">
        <v>0</v>
      </c>
      <c r="EL9" s="26">
        <v>0</v>
      </c>
      <c r="EM9" s="26">
        <v>0</v>
      </c>
      <c r="EN9" s="26">
        <v>0</v>
      </c>
      <c r="EO9" s="26">
        <v>0</v>
      </c>
      <c r="EP9" s="26">
        <v>0</v>
      </c>
      <c r="EQ9" s="26">
        <v>15425712.687222226</v>
      </c>
      <c r="ER9" s="26">
        <v>13991216.416475009</v>
      </c>
      <c r="ES9" s="26">
        <v>1106571.75</v>
      </c>
      <c r="ET9" s="26">
        <v>30523500.853697237</v>
      </c>
      <c r="EU9" s="26">
        <v>13674741.884722225</v>
      </c>
      <c r="EV9" s="26">
        <v>11586036.65147501</v>
      </c>
      <c r="EW9" s="26">
        <v>895663.96800000011</v>
      </c>
      <c r="EX9" s="26">
        <v>26156442.504197232</v>
      </c>
    </row>
    <row r="10" spans="1:154" ht="24.9" customHeight="1">
      <c r="A10" s="18">
        <v>3</v>
      </c>
      <c r="B10" s="81" t="s">
        <v>86</v>
      </c>
      <c r="C10" s="26">
        <v>141795.93</v>
      </c>
      <c r="D10" s="26">
        <v>0</v>
      </c>
      <c r="E10" s="26">
        <v>0</v>
      </c>
      <c r="F10" s="26">
        <v>141795.93</v>
      </c>
      <c r="G10" s="26">
        <v>96983.255999999994</v>
      </c>
      <c r="H10" s="26">
        <v>0</v>
      </c>
      <c r="I10" s="26">
        <v>0</v>
      </c>
      <c r="J10" s="26">
        <v>96983.255999999994</v>
      </c>
      <c r="K10" s="26">
        <v>3770.36</v>
      </c>
      <c r="L10" s="26">
        <v>19039.36</v>
      </c>
      <c r="M10" s="26">
        <v>0</v>
      </c>
      <c r="N10" s="26">
        <v>22809.72</v>
      </c>
      <c r="O10" s="26">
        <v>3770.36</v>
      </c>
      <c r="P10" s="26">
        <v>19039.36</v>
      </c>
      <c r="Q10" s="26">
        <v>0</v>
      </c>
      <c r="R10" s="26">
        <v>22809.72</v>
      </c>
      <c r="S10" s="26">
        <v>8000</v>
      </c>
      <c r="T10" s="26">
        <v>0</v>
      </c>
      <c r="U10" s="26">
        <v>0</v>
      </c>
      <c r="V10" s="26">
        <v>8000</v>
      </c>
      <c r="W10" s="26">
        <v>8000</v>
      </c>
      <c r="X10" s="26">
        <v>0</v>
      </c>
      <c r="Y10" s="26">
        <v>0</v>
      </c>
      <c r="Z10" s="26">
        <v>8000</v>
      </c>
      <c r="AA10" s="26">
        <v>14218155.210000001</v>
      </c>
      <c r="AB10" s="26">
        <v>769740.16</v>
      </c>
      <c r="AC10" s="26">
        <v>3342123.34</v>
      </c>
      <c r="AD10" s="26">
        <v>18330018.710000001</v>
      </c>
      <c r="AE10" s="26">
        <v>14218155.210000001</v>
      </c>
      <c r="AF10" s="26">
        <v>769740.16</v>
      </c>
      <c r="AG10" s="26">
        <v>3342123.34</v>
      </c>
      <c r="AH10" s="26">
        <v>18330018.710000001</v>
      </c>
      <c r="AI10" s="26">
        <v>789824.14</v>
      </c>
      <c r="AJ10" s="26">
        <v>1397254.36</v>
      </c>
      <c r="AK10" s="26">
        <v>1278</v>
      </c>
      <c r="AL10" s="26">
        <v>2188356.5</v>
      </c>
      <c r="AM10" s="26">
        <v>759280.49199999997</v>
      </c>
      <c r="AN10" s="26">
        <v>1397254.36</v>
      </c>
      <c r="AO10" s="26">
        <v>1278</v>
      </c>
      <c r="AP10" s="26">
        <v>2157812.852</v>
      </c>
      <c r="AQ10" s="26">
        <v>246157.16722222223</v>
      </c>
      <c r="AR10" s="26">
        <v>273594.18418300658</v>
      </c>
      <c r="AS10" s="26">
        <v>0</v>
      </c>
      <c r="AT10" s="26">
        <v>519751.35140522884</v>
      </c>
      <c r="AU10" s="26">
        <v>246157.16722222223</v>
      </c>
      <c r="AV10" s="26">
        <v>273594.18418300658</v>
      </c>
      <c r="AW10" s="26">
        <v>0</v>
      </c>
      <c r="AX10" s="26">
        <v>519751.35140522884</v>
      </c>
      <c r="AY10" s="26">
        <v>0</v>
      </c>
      <c r="AZ10" s="26">
        <v>0</v>
      </c>
      <c r="BA10" s="26">
        <v>0</v>
      </c>
      <c r="BB10" s="26">
        <v>0</v>
      </c>
      <c r="BC10" s="26">
        <v>0</v>
      </c>
      <c r="BD10" s="26">
        <v>0</v>
      </c>
      <c r="BE10" s="26">
        <v>0</v>
      </c>
      <c r="BF10" s="26">
        <v>0</v>
      </c>
      <c r="BG10" s="26">
        <v>224594.36</v>
      </c>
      <c r="BH10" s="26">
        <v>0</v>
      </c>
      <c r="BI10" s="26">
        <v>0</v>
      </c>
      <c r="BJ10" s="26">
        <v>224594.36</v>
      </c>
      <c r="BK10" s="26">
        <v>224594.36</v>
      </c>
      <c r="BL10" s="26">
        <v>0</v>
      </c>
      <c r="BM10" s="26">
        <v>0</v>
      </c>
      <c r="BN10" s="26">
        <v>224594.36</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11393.86</v>
      </c>
      <c r="CN10" s="26">
        <v>0</v>
      </c>
      <c r="CO10" s="26">
        <v>0</v>
      </c>
      <c r="CP10" s="26">
        <v>11393.86</v>
      </c>
      <c r="CQ10" s="26">
        <v>11393.86</v>
      </c>
      <c r="CR10" s="26">
        <v>0</v>
      </c>
      <c r="CS10" s="26">
        <v>0</v>
      </c>
      <c r="CT10" s="26">
        <v>11393.86</v>
      </c>
      <c r="CU10" s="26">
        <v>45101.67</v>
      </c>
      <c r="CV10" s="26">
        <v>1986</v>
      </c>
      <c r="CW10" s="26">
        <v>0</v>
      </c>
      <c r="CX10" s="26">
        <v>47087.67</v>
      </c>
      <c r="CY10" s="26">
        <v>45101.67</v>
      </c>
      <c r="CZ10" s="26">
        <v>1986</v>
      </c>
      <c r="DA10" s="26">
        <v>0</v>
      </c>
      <c r="DB10" s="26">
        <v>47087.67</v>
      </c>
      <c r="DC10" s="26">
        <v>28079.65</v>
      </c>
      <c r="DD10" s="26">
        <v>23363</v>
      </c>
      <c r="DE10" s="26">
        <v>0</v>
      </c>
      <c r="DF10" s="26">
        <v>51442.65</v>
      </c>
      <c r="DG10" s="26">
        <v>28079.65</v>
      </c>
      <c r="DH10" s="26">
        <v>23363</v>
      </c>
      <c r="DI10" s="26">
        <v>0</v>
      </c>
      <c r="DJ10" s="26">
        <v>51442.65</v>
      </c>
      <c r="DK10" s="26">
        <v>5378450.9699999997</v>
      </c>
      <c r="DL10" s="26">
        <v>0</v>
      </c>
      <c r="DM10" s="26">
        <v>0</v>
      </c>
      <c r="DN10" s="26">
        <v>5378450.9699999997</v>
      </c>
      <c r="DO10" s="26">
        <v>1641766.6499999994</v>
      </c>
      <c r="DP10" s="26">
        <v>0</v>
      </c>
      <c r="DQ10" s="26">
        <v>0</v>
      </c>
      <c r="DR10" s="26">
        <v>1641766.6499999994</v>
      </c>
      <c r="DS10" s="26">
        <v>0</v>
      </c>
      <c r="DT10" s="26">
        <v>0</v>
      </c>
      <c r="DU10" s="26">
        <v>0</v>
      </c>
      <c r="DV10" s="26">
        <v>0</v>
      </c>
      <c r="DW10" s="26">
        <v>0</v>
      </c>
      <c r="DX10" s="26">
        <v>0</v>
      </c>
      <c r="DY10" s="26">
        <v>0</v>
      </c>
      <c r="DZ10" s="26">
        <v>0</v>
      </c>
      <c r="EA10" s="26">
        <v>17180</v>
      </c>
      <c r="EB10" s="26">
        <v>0</v>
      </c>
      <c r="EC10" s="26">
        <v>0</v>
      </c>
      <c r="ED10" s="26">
        <v>17180</v>
      </c>
      <c r="EE10" s="26">
        <v>17180</v>
      </c>
      <c r="EF10" s="26">
        <v>0</v>
      </c>
      <c r="EG10" s="26">
        <v>0</v>
      </c>
      <c r="EH10" s="26">
        <v>17180</v>
      </c>
      <c r="EI10" s="26">
        <v>0</v>
      </c>
      <c r="EJ10" s="26">
        <v>0</v>
      </c>
      <c r="EK10" s="26">
        <v>0</v>
      </c>
      <c r="EL10" s="26">
        <v>0</v>
      </c>
      <c r="EM10" s="26">
        <v>0</v>
      </c>
      <c r="EN10" s="26">
        <v>0</v>
      </c>
      <c r="EO10" s="26">
        <v>0</v>
      </c>
      <c r="EP10" s="26">
        <v>0</v>
      </c>
      <c r="EQ10" s="26">
        <v>21112503.317222223</v>
      </c>
      <c r="ER10" s="26">
        <v>2484977.0641830065</v>
      </c>
      <c r="ES10" s="26">
        <v>3343401.34</v>
      </c>
      <c r="ET10" s="26">
        <v>26940881.721405227</v>
      </c>
      <c r="EU10" s="26">
        <v>17300462.675222222</v>
      </c>
      <c r="EV10" s="26">
        <v>2484977.0641830065</v>
      </c>
      <c r="EW10" s="26">
        <v>3343401.34</v>
      </c>
      <c r="EX10" s="26">
        <v>23128841.07940523</v>
      </c>
    </row>
    <row r="11" spans="1:154" ht="24.9" customHeight="1">
      <c r="A11" s="18">
        <v>4</v>
      </c>
      <c r="B11" s="81" t="s">
        <v>28</v>
      </c>
      <c r="C11" s="26">
        <v>42414.080000000002</v>
      </c>
      <c r="D11" s="26">
        <v>287412.32</v>
      </c>
      <c r="E11" s="26">
        <v>390000</v>
      </c>
      <c r="F11" s="26">
        <v>719826.4</v>
      </c>
      <c r="G11" s="26">
        <v>42414.080000000002</v>
      </c>
      <c r="H11" s="26">
        <v>287412.32</v>
      </c>
      <c r="I11" s="26">
        <v>390000</v>
      </c>
      <c r="J11" s="26">
        <v>719826.4</v>
      </c>
      <c r="K11" s="26">
        <v>0</v>
      </c>
      <c r="L11" s="26">
        <v>6897.03</v>
      </c>
      <c r="M11" s="26">
        <v>0</v>
      </c>
      <c r="N11" s="26">
        <v>6897.03</v>
      </c>
      <c r="O11" s="26">
        <v>0</v>
      </c>
      <c r="P11" s="26">
        <v>6897.03</v>
      </c>
      <c r="Q11" s="26">
        <v>0</v>
      </c>
      <c r="R11" s="26">
        <v>6897.03</v>
      </c>
      <c r="S11" s="26">
        <v>6000</v>
      </c>
      <c r="T11" s="26">
        <v>0</v>
      </c>
      <c r="U11" s="26">
        <v>0</v>
      </c>
      <c r="V11" s="26">
        <v>6000</v>
      </c>
      <c r="W11" s="26">
        <v>6000</v>
      </c>
      <c r="X11" s="26">
        <v>0</v>
      </c>
      <c r="Y11" s="26">
        <v>0</v>
      </c>
      <c r="Z11" s="26">
        <v>6000</v>
      </c>
      <c r="AA11" s="26">
        <v>14001796.893103056</v>
      </c>
      <c r="AB11" s="26">
        <v>233291.90476719782</v>
      </c>
      <c r="AC11" s="26">
        <v>11451561.628259441</v>
      </c>
      <c r="AD11" s="26">
        <v>25686650.426129695</v>
      </c>
      <c r="AE11" s="26">
        <v>14001796.893103056</v>
      </c>
      <c r="AF11" s="26">
        <v>233291.90476719782</v>
      </c>
      <c r="AG11" s="26">
        <v>11451561.628259441</v>
      </c>
      <c r="AH11" s="26">
        <v>25686650.426129695</v>
      </c>
      <c r="AI11" s="26">
        <v>0</v>
      </c>
      <c r="AJ11" s="26">
        <v>0</v>
      </c>
      <c r="AK11" s="26">
        <v>0</v>
      </c>
      <c r="AL11" s="26">
        <v>0</v>
      </c>
      <c r="AM11" s="26">
        <v>0</v>
      </c>
      <c r="AN11" s="26">
        <v>0</v>
      </c>
      <c r="AO11" s="26">
        <v>0</v>
      </c>
      <c r="AP11" s="26">
        <v>0</v>
      </c>
      <c r="AQ11" s="26">
        <v>4854.9472222222248</v>
      </c>
      <c r="AR11" s="26">
        <v>83503.584183006591</v>
      </c>
      <c r="AS11" s="26">
        <v>0</v>
      </c>
      <c r="AT11" s="26">
        <v>88358.531405228816</v>
      </c>
      <c r="AU11" s="26">
        <v>4854.9472222222248</v>
      </c>
      <c r="AV11" s="26">
        <v>83503.584183006591</v>
      </c>
      <c r="AW11" s="26">
        <v>0</v>
      </c>
      <c r="AX11" s="26">
        <v>88358.531405228816</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3245.58</v>
      </c>
      <c r="CV11" s="26">
        <v>0</v>
      </c>
      <c r="CW11" s="26">
        <v>0</v>
      </c>
      <c r="CX11" s="26">
        <v>3245.58</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4059.24</v>
      </c>
      <c r="EB11" s="26">
        <v>7827.89</v>
      </c>
      <c r="EC11" s="26">
        <v>0</v>
      </c>
      <c r="ED11" s="26">
        <v>11887.130000000001</v>
      </c>
      <c r="EE11" s="26">
        <v>0</v>
      </c>
      <c r="EF11" s="26">
        <v>0</v>
      </c>
      <c r="EG11" s="26">
        <v>0</v>
      </c>
      <c r="EH11" s="26">
        <v>0</v>
      </c>
      <c r="EI11" s="26">
        <v>0</v>
      </c>
      <c r="EJ11" s="26">
        <v>0</v>
      </c>
      <c r="EK11" s="26">
        <v>0</v>
      </c>
      <c r="EL11" s="26">
        <v>0</v>
      </c>
      <c r="EM11" s="26">
        <v>0</v>
      </c>
      <c r="EN11" s="26">
        <v>0</v>
      </c>
      <c r="EO11" s="26">
        <v>0</v>
      </c>
      <c r="EP11" s="26">
        <v>0</v>
      </c>
      <c r="EQ11" s="26">
        <v>14062370.740325278</v>
      </c>
      <c r="ER11" s="26">
        <v>618932.72895020444</v>
      </c>
      <c r="ES11" s="26">
        <v>11841561.628259441</v>
      </c>
      <c r="ET11" s="26">
        <v>26522865.097534921</v>
      </c>
      <c r="EU11" s="26">
        <v>14055065.920325277</v>
      </c>
      <c r="EV11" s="26">
        <v>611104.83895020443</v>
      </c>
      <c r="EW11" s="26">
        <v>11841561.628259441</v>
      </c>
      <c r="EX11" s="26">
        <v>26507732.387534924</v>
      </c>
    </row>
    <row r="12" spans="1:154" ht="24.9" customHeight="1">
      <c r="A12" s="18">
        <v>5</v>
      </c>
      <c r="B12" s="81" t="s">
        <v>29</v>
      </c>
      <c r="C12" s="26">
        <v>26790.34</v>
      </c>
      <c r="D12" s="26">
        <v>6616904.4899999993</v>
      </c>
      <c r="E12" s="26">
        <v>0</v>
      </c>
      <c r="F12" s="26">
        <v>6643694.8299999991</v>
      </c>
      <c r="G12" s="26">
        <v>26790.34</v>
      </c>
      <c r="H12" s="26">
        <v>6616904.4899999993</v>
      </c>
      <c r="I12" s="26">
        <v>0</v>
      </c>
      <c r="J12" s="26">
        <v>6643694.8299999991</v>
      </c>
      <c r="K12" s="26">
        <v>0</v>
      </c>
      <c r="L12" s="26">
        <v>3832.67</v>
      </c>
      <c r="M12" s="26">
        <v>0</v>
      </c>
      <c r="N12" s="26">
        <v>3832.67</v>
      </c>
      <c r="O12" s="26">
        <v>0</v>
      </c>
      <c r="P12" s="26">
        <v>3832.67</v>
      </c>
      <c r="Q12" s="26">
        <v>0</v>
      </c>
      <c r="R12" s="26">
        <v>3832.67</v>
      </c>
      <c r="S12" s="26">
        <v>122707.92</v>
      </c>
      <c r="T12" s="26">
        <v>15412</v>
      </c>
      <c r="U12" s="26">
        <v>0</v>
      </c>
      <c r="V12" s="26">
        <v>138119.91999999998</v>
      </c>
      <c r="W12" s="26">
        <v>25765.219999999987</v>
      </c>
      <c r="X12" s="26">
        <v>15412</v>
      </c>
      <c r="Y12" s="26">
        <v>0</v>
      </c>
      <c r="Z12" s="26">
        <v>41177.219999999987</v>
      </c>
      <c r="AA12" s="26">
        <v>48313.5</v>
      </c>
      <c r="AB12" s="26">
        <v>0</v>
      </c>
      <c r="AC12" s="26">
        <v>0</v>
      </c>
      <c r="AD12" s="26">
        <v>48313.5</v>
      </c>
      <c r="AE12" s="26">
        <v>48313.5</v>
      </c>
      <c r="AF12" s="26">
        <v>0</v>
      </c>
      <c r="AG12" s="26">
        <v>0</v>
      </c>
      <c r="AH12" s="26">
        <v>48313.5</v>
      </c>
      <c r="AI12" s="26">
        <v>3733653.870000001</v>
      </c>
      <c r="AJ12" s="26">
        <v>6735792.684285718</v>
      </c>
      <c r="AK12" s="26">
        <v>33937.869999999995</v>
      </c>
      <c r="AL12" s="26">
        <v>10503384.424285719</v>
      </c>
      <c r="AM12" s="26">
        <v>3728075.0900000012</v>
      </c>
      <c r="AN12" s="26">
        <v>6731707.144285718</v>
      </c>
      <c r="AO12" s="26">
        <v>33937.869999999995</v>
      </c>
      <c r="AP12" s="26">
        <v>10493720.104285719</v>
      </c>
      <c r="AQ12" s="26">
        <v>696694.11722222227</v>
      </c>
      <c r="AR12" s="26">
        <v>1070675.1841830069</v>
      </c>
      <c r="AS12" s="26">
        <v>5200</v>
      </c>
      <c r="AT12" s="26">
        <v>1772569.3014052291</v>
      </c>
      <c r="AU12" s="26">
        <v>692326.46722222224</v>
      </c>
      <c r="AV12" s="26">
        <v>1070675.1841830069</v>
      </c>
      <c r="AW12" s="26">
        <v>5200</v>
      </c>
      <c r="AX12" s="26">
        <v>1768201.6514052292</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282099.43999999994</v>
      </c>
      <c r="CN12" s="26">
        <v>3251.1800000000003</v>
      </c>
      <c r="CO12" s="26">
        <v>0</v>
      </c>
      <c r="CP12" s="26">
        <v>285350.61999999994</v>
      </c>
      <c r="CQ12" s="26">
        <v>282099.43999999994</v>
      </c>
      <c r="CR12" s="26">
        <v>3251.1800000000003</v>
      </c>
      <c r="CS12" s="26">
        <v>0</v>
      </c>
      <c r="CT12" s="26">
        <v>285350.61999999994</v>
      </c>
      <c r="CU12" s="26">
        <v>1789305.7703897038</v>
      </c>
      <c r="CV12" s="26">
        <v>467964.61532458244</v>
      </c>
      <c r="CW12" s="26">
        <v>0</v>
      </c>
      <c r="CX12" s="26">
        <v>2257270.385714286</v>
      </c>
      <c r="CY12" s="26">
        <v>1341586.7061169115</v>
      </c>
      <c r="CZ12" s="26">
        <v>405971.66959737474</v>
      </c>
      <c r="DA12" s="26">
        <v>0</v>
      </c>
      <c r="DB12" s="26">
        <v>1747558.3757142862</v>
      </c>
      <c r="DC12" s="26">
        <v>0</v>
      </c>
      <c r="DD12" s="26">
        <v>0</v>
      </c>
      <c r="DE12" s="26">
        <v>0</v>
      </c>
      <c r="DF12" s="26">
        <v>0</v>
      </c>
      <c r="DG12" s="26">
        <v>0</v>
      </c>
      <c r="DH12" s="26">
        <v>0</v>
      </c>
      <c r="DI12" s="26">
        <v>0</v>
      </c>
      <c r="DJ12" s="26">
        <v>0</v>
      </c>
      <c r="DK12" s="26">
        <v>616142.26</v>
      </c>
      <c r="DL12" s="26">
        <v>0</v>
      </c>
      <c r="DM12" s="26">
        <v>0</v>
      </c>
      <c r="DN12" s="26">
        <v>616142.26</v>
      </c>
      <c r="DO12" s="26">
        <v>401785.32000000007</v>
      </c>
      <c r="DP12" s="26">
        <v>0</v>
      </c>
      <c r="DQ12" s="26">
        <v>0</v>
      </c>
      <c r="DR12" s="26">
        <v>401785.32000000007</v>
      </c>
      <c r="DS12" s="26">
        <v>0</v>
      </c>
      <c r="DT12" s="26">
        <v>0</v>
      </c>
      <c r="DU12" s="26">
        <v>0</v>
      </c>
      <c r="DV12" s="26">
        <v>0</v>
      </c>
      <c r="DW12" s="26">
        <v>0</v>
      </c>
      <c r="DX12" s="26">
        <v>0</v>
      </c>
      <c r="DY12" s="26">
        <v>0</v>
      </c>
      <c r="DZ12" s="26">
        <v>0</v>
      </c>
      <c r="EA12" s="26">
        <v>3659.35</v>
      </c>
      <c r="EB12" s="26">
        <v>115203.62000000005</v>
      </c>
      <c r="EC12" s="26">
        <v>0</v>
      </c>
      <c r="ED12" s="26">
        <v>118862.97000000006</v>
      </c>
      <c r="EE12" s="26">
        <v>3659.35</v>
      </c>
      <c r="EF12" s="26">
        <v>115203.62000000005</v>
      </c>
      <c r="EG12" s="26">
        <v>0</v>
      </c>
      <c r="EH12" s="26">
        <v>118862.97000000006</v>
      </c>
      <c r="EI12" s="26">
        <v>0</v>
      </c>
      <c r="EJ12" s="26">
        <v>0</v>
      </c>
      <c r="EK12" s="26">
        <v>0</v>
      </c>
      <c r="EL12" s="26">
        <v>0</v>
      </c>
      <c r="EM12" s="26">
        <v>0</v>
      </c>
      <c r="EN12" s="26">
        <v>0</v>
      </c>
      <c r="EO12" s="26">
        <v>0</v>
      </c>
      <c r="EP12" s="26">
        <v>0</v>
      </c>
      <c r="EQ12" s="26">
        <v>7319366.5676119272</v>
      </c>
      <c r="ER12" s="26">
        <v>15029036.443793306</v>
      </c>
      <c r="ES12" s="26">
        <v>39137.869999999995</v>
      </c>
      <c r="ET12" s="26">
        <v>22387540.881405234</v>
      </c>
      <c r="EU12" s="26">
        <v>6550401.4333391339</v>
      </c>
      <c r="EV12" s="26">
        <v>14962957.958066097</v>
      </c>
      <c r="EW12" s="26">
        <v>39137.869999999995</v>
      </c>
      <c r="EX12" s="26">
        <v>21552497.261405233</v>
      </c>
    </row>
    <row r="13" spans="1:154" ht="24.9" customHeight="1">
      <c r="A13" s="18">
        <v>6</v>
      </c>
      <c r="B13" s="81" t="s">
        <v>34</v>
      </c>
      <c r="C13" s="26">
        <v>107670.20999999998</v>
      </c>
      <c r="D13" s="26">
        <v>0</v>
      </c>
      <c r="E13" s="26">
        <v>10000</v>
      </c>
      <c r="F13" s="26">
        <v>117670.20999999998</v>
      </c>
      <c r="G13" s="26">
        <v>30749.329999999973</v>
      </c>
      <c r="H13" s="26">
        <v>0</v>
      </c>
      <c r="I13" s="26">
        <v>10000</v>
      </c>
      <c r="J13" s="26">
        <v>40749.329999999973</v>
      </c>
      <c r="K13" s="26">
        <v>6.9999999999708962E-2</v>
      </c>
      <c r="L13" s="26">
        <v>2925.62</v>
      </c>
      <c r="M13" s="26">
        <v>0</v>
      </c>
      <c r="N13" s="26">
        <v>2925.6899999999996</v>
      </c>
      <c r="O13" s="26">
        <v>6.9999999999708962E-2</v>
      </c>
      <c r="P13" s="26">
        <v>2925.62</v>
      </c>
      <c r="Q13" s="26">
        <v>0</v>
      </c>
      <c r="R13" s="26">
        <v>2925.6899999999996</v>
      </c>
      <c r="S13" s="26">
        <v>1.8189894035458565E-12</v>
      </c>
      <c r="T13" s="26">
        <v>0</v>
      </c>
      <c r="U13" s="26">
        <v>0</v>
      </c>
      <c r="V13" s="26">
        <v>1.8189894035458565E-12</v>
      </c>
      <c r="W13" s="26">
        <v>1.8189894035458565E-12</v>
      </c>
      <c r="X13" s="26">
        <v>0</v>
      </c>
      <c r="Y13" s="26">
        <v>0</v>
      </c>
      <c r="Z13" s="26">
        <v>1.8189894035458565E-12</v>
      </c>
      <c r="AA13" s="26">
        <v>7561631.2581999935</v>
      </c>
      <c r="AB13" s="26">
        <v>822967.86359999876</v>
      </c>
      <c r="AC13" s="26">
        <v>1285861.4082000069</v>
      </c>
      <c r="AD13" s="26">
        <v>9670460.5299999993</v>
      </c>
      <c r="AE13" s="26">
        <v>7561631.2581999935</v>
      </c>
      <c r="AF13" s="26">
        <v>822967.86359999876</v>
      </c>
      <c r="AG13" s="26">
        <v>1285861.4082000069</v>
      </c>
      <c r="AH13" s="26">
        <v>9670460.5299999993</v>
      </c>
      <c r="AI13" s="26">
        <v>835770.67645799974</v>
      </c>
      <c r="AJ13" s="26">
        <v>1711375.895218</v>
      </c>
      <c r="AK13" s="26">
        <v>4764.9983240000001</v>
      </c>
      <c r="AL13" s="26">
        <v>2551911.5699999998</v>
      </c>
      <c r="AM13" s="26">
        <v>835770.67645799974</v>
      </c>
      <c r="AN13" s="26">
        <v>1711375.895218</v>
      </c>
      <c r="AO13" s="26">
        <v>4764.9983240000001</v>
      </c>
      <c r="AP13" s="26">
        <v>2551911.5699999998</v>
      </c>
      <c r="AQ13" s="26">
        <v>143185.50770299335</v>
      </c>
      <c r="AR13" s="26">
        <v>309860.43229700666</v>
      </c>
      <c r="AS13" s="26">
        <v>0</v>
      </c>
      <c r="AT13" s="26">
        <v>453045.94</v>
      </c>
      <c r="AU13" s="26">
        <v>143185.50770299335</v>
      </c>
      <c r="AV13" s="26">
        <v>309860.43229700666</v>
      </c>
      <c r="AW13" s="26">
        <v>0</v>
      </c>
      <c r="AX13" s="26">
        <v>453045.94</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60980.710000000021</v>
      </c>
      <c r="CN13" s="26">
        <v>0</v>
      </c>
      <c r="CO13" s="26">
        <v>0</v>
      </c>
      <c r="CP13" s="26">
        <v>60980.710000000021</v>
      </c>
      <c r="CQ13" s="26">
        <v>29570.80000000001</v>
      </c>
      <c r="CR13" s="26">
        <v>0</v>
      </c>
      <c r="CS13" s="26">
        <v>0</v>
      </c>
      <c r="CT13" s="26">
        <v>29570.80000000001</v>
      </c>
      <c r="CU13" s="26">
        <v>321199.89614200237</v>
      </c>
      <c r="CV13" s="26">
        <v>85718.183857999989</v>
      </c>
      <c r="CW13" s="26">
        <v>0</v>
      </c>
      <c r="CX13" s="26">
        <v>406918.08000000234</v>
      </c>
      <c r="CY13" s="26">
        <v>62934.887433001393</v>
      </c>
      <c r="CZ13" s="26">
        <v>42420.782566999995</v>
      </c>
      <c r="DA13" s="26">
        <v>0</v>
      </c>
      <c r="DB13" s="26">
        <v>105355.67000000138</v>
      </c>
      <c r="DC13" s="26">
        <v>478121.26000000013</v>
      </c>
      <c r="DD13" s="26">
        <v>0</v>
      </c>
      <c r="DE13" s="26">
        <v>0</v>
      </c>
      <c r="DF13" s="26">
        <v>478121.26000000013</v>
      </c>
      <c r="DG13" s="26">
        <v>6.000000040512532E-2</v>
      </c>
      <c r="DH13" s="26">
        <v>0</v>
      </c>
      <c r="DI13" s="26">
        <v>0</v>
      </c>
      <c r="DJ13" s="26">
        <v>6.000000040512532E-2</v>
      </c>
      <c r="DK13" s="26">
        <v>68840</v>
      </c>
      <c r="DL13" s="26">
        <v>0</v>
      </c>
      <c r="DM13" s="26">
        <v>0</v>
      </c>
      <c r="DN13" s="26">
        <v>68840</v>
      </c>
      <c r="DO13" s="26">
        <v>20652</v>
      </c>
      <c r="DP13" s="26">
        <v>0</v>
      </c>
      <c r="DQ13" s="26">
        <v>0</v>
      </c>
      <c r="DR13" s="26">
        <v>20652</v>
      </c>
      <c r="DS13" s="26">
        <v>0</v>
      </c>
      <c r="DT13" s="26">
        <v>0</v>
      </c>
      <c r="DU13" s="26">
        <v>0</v>
      </c>
      <c r="DV13" s="26">
        <v>0</v>
      </c>
      <c r="DW13" s="26">
        <v>0</v>
      </c>
      <c r="DX13" s="26">
        <v>0</v>
      </c>
      <c r="DY13" s="26">
        <v>0</v>
      </c>
      <c r="DZ13" s="26">
        <v>0</v>
      </c>
      <c r="EA13" s="26">
        <v>38776.05000000001</v>
      </c>
      <c r="EB13" s="26">
        <v>1109.0999999999999</v>
      </c>
      <c r="EC13" s="26">
        <v>0</v>
      </c>
      <c r="ED13" s="26">
        <v>39885.150000000009</v>
      </c>
      <c r="EE13" s="26">
        <v>3899.6600000000108</v>
      </c>
      <c r="EF13" s="26">
        <v>166.36999999999989</v>
      </c>
      <c r="EG13" s="26">
        <v>0</v>
      </c>
      <c r="EH13" s="26">
        <v>4066.0300000000107</v>
      </c>
      <c r="EI13" s="26">
        <v>0</v>
      </c>
      <c r="EJ13" s="26">
        <v>0</v>
      </c>
      <c r="EK13" s="26">
        <v>0</v>
      </c>
      <c r="EL13" s="26">
        <v>0</v>
      </c>
      <c r="EM13" s="26">
        <v>0</v>
      </c>
      <c r="EN13" s="26">
        <v>0</v>
      </c>
      <c r="EO13" s="26">
        <v>0</v>
      </c>
      <c r="EP13" s="26">
        <v>0</v>
      </c>
      <c r="EQ13" s="26">
        <v>9616175.6385029908</v>
      </c>
      <c r="ER13" s="26">
        <v>2933957.0949730058</v>
      </c>
      <c r="ES13" s="26">
        <v>1300626.406524007</v>
      </c>
      <c r="ET13" s="26">
        <v>13850759.140000002</v>
      </c>
      <c r="EU13" s="26">
        <v>8688394.2497939896</v>
      </c>
      <c r="EV13" s="26">
        <v>2889716.9636820056</v>
      </c>
      <c r="EW13" s="26">
        <v>1300626.406524007</v>
      </c>
      <c r="EX13" s="26">
        <v>12878737.620000001</v>
      </c>
    </row>
    <row r="14" spans="1:154" ht="24.9" customHeight="1">
      <c r="A14" s="18">
        <v>7</v>
      </c>
      <c r="B14" s="81" t="s">
        <v>96</v>
      </c>
      <c r="C14" s="26">
        <v>30000</v>
      </c>
      <c r="D14" s="26">
        <v>0</v>
      </c>
      <c r="E14" s="26">
        <v>36000</v>
      </c>
      <c r="F14" s="26">
        <v>66000</v>
      </c>
      <c r="G14" s="26">
        <v>30000</v>
      </c>
      <c r="H14" s="26">
        <v>0</v>
      </c>
      <c r="I14" s="26">
        <v>36000</v>
      </c>
      <c r="J14" s="26">
        <v>66000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5537505.4490987668</v>
      </c>
      <c r="AB14" s="26">
        <v>143687.43617731429</v>
      </c>
      <c r="AC14" s="26">
        <v>4168577.9539238801</v>
      </c>
      <c r="AD14" s="26">
        <v>9849770.8391999602</v>
      </c>
      <c r="AE14" s="26">
        <v>5473505.4490987668</v>
      </c>
      <c r="AF14" s="26">
        <v>143687.43617731429</v>
      </c>
      <c r="AG14" s="26">
        <v>4168577.9539238801</v>
      </c>
      <c r="AH14" s="26">
        <v>9785770.8391999602</v>
      </c>
      <c r="AI14" s="26">
        <v>264472.92</v>
      </c>
      <c r="AJ14" s="26">
        <v>803973.03</v>
      </c>
      <c r="AK14" s="26">
        <v>1943798.36</v>
      </c>
      <c r="AL14" s="26">
        <v>3012244.31</v>
      </c>
      <c r="AM14" s="26">
        <v>235772.35699999999</v>
      </c>
      <c r="AN14" s="26">
        <v>736591.16</v>
      </c>
      <c r="AO14" s="26">
        <v>1812777.1165</v>
      </c>
      <c r="AP14" s="26">
        <v>2785140.6335</v>
      </c>
      <c r="AQ14" s="26">
        <v>38926.407222222224</v>
      </c>
      <c r="AR14" s="26">
        <v>157360.8541830066</v>
      </c>
      <c r="AS14" s="26">
        <v>169763.76</v>
      </c>
      <c r="AT14" s="26">
        <v>366051.02140522882</v>
      </c>
      <c r="AU14" s="26">
        <v>36052.407222222224</v>
      </c>
      <c r="AV14" s="26">
        <v>148816.9461830066</v>
      </c>
      <c r="AW14" s="26">
        <v>159282.48750000002</v>
      </c>
      <c r="AX14" s="26">
        <v>344151.84090522886</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5870904.7763209892</v>
      </c>
      <c r="ER14" s="26">
        <v>1105021.3203603209</v>
      </c>
      <c r="ES14" s="26">
        <v>6318140.0739238802</v>
      </c>
      <c r="ET14" s="26">
        <v>13294066.17060519</v>
      </c>
      <c r="EU14" s="26">
        <v>5775330.2133209892</v>
      </c>
      <c r="EV14" s="26">
        <v>1029095.5423603209</v>
      </c>
      <c r="EW14" s="26">
        <v>6176637.5579238804</v>
      </c>
      <c r="EX14" s="26">
        <v>12981063.313605189</v>
      </c>
    </row>
    <row r="15" spans="1:154" ht="24.9" customHeight="1">
      <c r="A15" s="18">
        <v>8</v>
      </c>
      <c r="B15" s="81" t="s">
        <v>35</v>
      </c>
      <c r="C15" s="26">
        <v>20000</v>
      </c>
      <c r="D15" s="26">
        <v>0</v>
      </c>
      <c r="E15" s="26">
        <v>15000</v>
      </c>
      <c r="F15" s="26">
        <v>35000</v>
      </c>
      <c r="G15" s="26">
        <v>20000</v>
      </c>
      <c r="H15" s="26">
        <v>0</v>
      </c>
      <c r="I15" s="26">
        <v>15000</v>
      </c>
      <c r="J15" s="26">
        <v>35000</v>
      </c>
      <c r="K15" s="26">
        <v>0</v>
      </c>
      <c r="L15" s="26">
        <v>948</v>
      </c>
      <c r="M15" s="26">
        <v>0</v>
      </c>
      <c r="N15" s="26">
        <v>948</v>
      </c>
      <c r="O15" s="26">
        <v>0</v>
      </c>
      <c r="P15" s="26">
        <v>948</v>
      </c>
      <c r="Q15" s="26">
        <v>0</v>
      </c>
      <c r="R15" s="26">
        <v>948</v>
      </c>
      <c r="S15" s="26">
        <v>0</v>
      </c>
      <c r="T15" s="26">
        <v>0</v>
      </c>
      <c r="U15" s="26">
        <v>15357</v>
      </c>
      <c r="V15" s="26">
        <v>15357</v>
      </c>
      <c r="W15" s="26">
        <v>0</v>
      </c>
      <c r="X15" s="26">
        <v>0</v>
      </c>
      <c r="Y15" s="26">
        <v>15357</v>
      </c>
      <c r="Z15" s="26">
        <v>15357</v>
      </c>
      <c r="AA15" s="26">
        <v>2616001</v>
      </c>
      <c r="AB15" s="26">
        <v>68550</v>
      </c>
      <c r="AC15" s="26">
        <v>2191253</v>
      </c>
      <c r="AD15" s="26">
        <v>4875804</v>
      </c>
      <c r="AE15" s="26">
        <v>2616001</v>
      </c>
      <c r="AF15" s="26">
        <v>68550</v>
      </c>
      <c r="AG15" s="26">
        <v>2191253</v>
      </c>
      <c r="AH15" s="26">
        <v>4875804</v>
      </c>
      <c r="AI15" s="26">
        <v>144893</v>
      </c>
      <c r="AJ15" s="26">
        <v>363574</v>
      </c>
      <c r="AK15" s="26">
        <v>1045652</v>
      </c>
      <c r="AL15" s="26">
        <v>1554119</v>
      </c>
      <c r="AM15" s="26">
        <v>144893</v>
      </c>
      <c r="AN15" s="26">
        <v>363574</v>
      </c>
      <c r="AO15" s="26">
        <v>1045652</v>
      </c>
      <c r="AP15" s="26">
        <v>1554119</v>
      </c>
      <c r="AQ15" s="26">
        <v>53537.947222222225</v>
      </c>
      <c r="AR15" s="26">
        <v>121816.58418300659</v>
      </c>
      <c r="AS15" s="26">
        <v>95596</v>
      </c>
      <c r="AT15" s="26">
        <v>270950.53140522883</v>
      </c>
      <c r="AU15" s="26">
        <v>53537.947222222225</v>
      </c>
      <c r="AV15" s="26">
        <v>121816.58418300659</v>
      </c>
      <c r="AW15" s="26">
        <v>95596</v>
      </c>
      <c r="AX15" s="26">
        <v>270950.53140522883</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53930</v>
      </c>
      <c r="CV15" s="26">
        <v>0</v>
      </c>
      <c r="CW15" s="26">
        <v>52238</v>
      </c>
      <c r="CX15" s="26">
        <v>106168</v>
      </c>
      <c r="CY15" s="26">
        <v>32198.673600000002</v>
      </c>
      <c r="CZ15" s="26">
        <v>0</v>
      </c>
      <c r="DA15" s="26">
        <v>26119.02</v>
      </c>
      <c r="DB15" s="26">
        <v>58317.693599999999</v>
      </c>
      <c r="DC15" s="26">
        <v>0</v>
      </c>
      <c r="DD15" s="26">
        <v>0</v>
      </c>
      <c r="DE15" s="26">
        <v>0</v>
      </c>
      <c r="DF15" s="26">
        <v>0</v>
      </c>
      <c r="DG15" s="26">
        <v>0</v>
      </c>
      <c r="DH15" s="26">
        <v>0</v>
      </c>
      <c r="DI15" s="26">
        <v>0</v>
      </c>
      <c r="DJ15" s="26">
        <v>0</v>
      </c>
      <c r="DK15" s="26">
        <v>183430</v>
      </c>
      <c r="DL15" s="26">
        <v>0</v>
      </c>
      <c r="DM15" s="26">
        <v>0</v>
      </c>
      <c r="DN15" s="26">
        <v>183430</v>
      </c>
      <c r="DO15" s="26">
        <v>73372</v>
      </c>
      <c r="DP15" s="26">
        <v>0</v>
      </c>
      <c r="DQ15" s="26">
        <v>0</v>
      </c>
      <c r="DR15" s="26">
        <v>73372</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3071791.9472222221</v>
      </c>
      <c r="ER15" s="26">
        <v>554888.58418300655</v>
      </c>
      <c r="ES15" s="26">
        <v>3415096</v>
      </c>
      <c r="ET15" s="26">
        <v>7041776.5314052291</v>
      </c>
      <c r="EU15" s="26">
        <v>2940002.620822222</v>
      </c>
      <c r="EV15" s="26">
        <v>554888.58418300655</v>
      </c>
      <c r="EW15" s="26">
        <v>3388977.02</v>
      </c>
      <c r="EX15" s="26">
        <v>6883868.225005229</v>
      </c>
    </row>
    <row r="16" spans="1:154" ht="24.9" customHeight="1">
      <c r="A16" s="18">
        <v>9</v>
      </c>
      <c r="B16" s="81" t="s">
        <v>37</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4862.0600000000004</v>
      </c>
      <c r="AB16" s="26">
        <v>0</v>
      </c>
      <c r="AC16" s="26">
        <v>5456097.3200000003</v>
      </c>
      <c r="AD16" s="26">
        <v>5460959.3799999999</v>
      </c>
      <c r="AE16" s="26">
        <v>4862.0600000000004</v>
      </c>
      <c r="AF16" s="26">
        <v>0</v>
      </c>
      <c r="AG16" s="26">
        <v>5456097.3200000003</v>
      </c>
      <c r="AH16" s="26">
        <v>5460959.3799999999</v>
      </c>
      <c r="AI16" s="26">
        <v>23799.95</v>
      </c>
      <c r="AJ16" s="26">
        <v>696387.60000000009</v>
      </c>
      <c r="AK16" s="26">
        <v>200597.71000000002</v>
      </c>
      <c r="AL16" s="26">
        <v>920785.26</v>
      </c>
      <c r="AM16" s="26">
        <v>7139.98</v>
      </c>
      <c r="AN16" s="26">
        <v>208916.28000000009</v>
      </c>
      <c r="AO16" s="26">
        <v>60179.310000000027</v>
      </c>
      <c r="AP16" s="26">
        <v>276235.57000000012</v>
      </c>
      <c r="AQ16" s="26">
        <v>4854.95</v>
      </c>
      <c r="AR16" s="26">
        <v>196322.09</v>
      </c>
      <c r="AS16" s="26">
        <v>19642.900000000001</v>
      </c>
      <c r="AT16" s="26">
        <v>220819.94</v>
      </c>
      <c r="AU16" s="26">
        <v>4854.95</v>
      </c>
      <c r="AV16" s="26">
        <v>117349.12999999999</v>
      </c>
      <c r="AW16" s="26">
        <v>5892.8700000000008</v>
      </c>
      <c r="AX16" s="26">
        <v>128096.94999999998</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33516.959999999999</v>
      </c>
      <c r="ER16" s="26">
        <v>892709.69000000006</v>
      </c>
      <c r="ES16" s="26">
        <v>5676337.9300000006</v>
      </c>
      <c r="ET16" s="26">
        <v>6602564.5800000001</v>
      </c>
      <c r="EU16" s="26">
        <v>16856.990000000002</v>
      </c>
      <c r="EV16" s="26">
        <v>326265.41000000009</v>
      </c>
      <c r="EW16" s="26">
        <v>5522169.5</v>
      </c>
      <c r="EX16" s="26">
        <v>5865291.9000000004</v>
      </c>
    </row>
    <row r="17" spans="1:154" ht="24.9" customHeight="1">
      <c r="A17" s="18">
        <v>10</v>
      </c>
      <c r="B17" s="81" t="s">
        <v>89</v>
      </c>
      <c r="C17" s="26">
        <v>0</v>
      </c>
      <c r="D17" s="26">
        <v>0</v>
      </c>
      <c r="E17" s="26">
        <v>0</v>
      </c>
      <c r="F17" s="26">
        <v>0</v>
      </c>
      <c r="G17" s="26">
        <v>0</v>
      </c>
      <c r="H17" s="26">
        <v>0</v>
      </c>
      <c r="I17" s="26">
        <v>0</v>
      </c>
      <c r="J17" s="26">
        <v>0</v>
      </c>
      <c r="K17" s="26">
        <v>0</v>
      </c>
      <c r="L17" s="26">
        <v>100</v>
      </c>
      <c r="M17" s="26">
        <v>0</v>
      </c>
      <c r="N17" s="26">
        <v>100</v>
      </c>
      <c r="O17" s="26">
        <v>0</v>
      </c>
      <c r="P17" s="26">
        <v>100</v>
      </c>
      <c r="Q17" s="26">
        <v>0</v>
      </c>
      <c r="R17" s="26">
        <v>100</v>
      </c>
      <c r="S17" s="26">
        <v>0</v>
      </c>
      <c r="T17" s="26">
        <v>0</v>
      </c>
      <c r="U17" s="26">
        <v>0</v>
      </c>
      <c r="V17" s="26">
        <v>0</v>
      </c>
      <c r="W17" s="26">
        <v>0</v>
      </c>
      <c r="X17" s="26">
        <v>0</v>
      </c>
      <c r="Y17" s="26">
        <v>0</v>
      </c>
      <c r="Z17" s="26">
        <v>0</v>
      </c>
      <c r="AA17" s="26">
        <v>824780.84000000183</v>
      </c>
      <c r="AB17" s="26">
        <v>14967.849999999999</v>
      </c>
      <c r="AC17" s="26">
        <v>54031.380000000012</v>
      </c>
      <c r="AD17" s="26">
        <v>893780.07000000181</v>
      </c>
      <c r="AE17" s="26">
        <v>824780.84000000183</v>
      </c>
      <c r="AF17" s="26">
        <v>14967.849999999999</v>
      </c>
      <c r="AG17" s="26">
        <v>54031.380000000012</v>
      </c>
      <c r="AH17" s="26">
        <v>893780.07000000181</v>
      </c>
      <c r="AI17" s="26">
        <v>81423.249999999985</v>
      </c>
      <c r="AJ17" s="26">
        <v>1041958.8799999991</v>
      </c>
      <c r="AK17" s="26">
        <v>2211347.6800000016</v>
      </c>
      <c r="AL17" s="26">
        <v>3334729.8100000005</v>
      </c>
      <c r="AM17" s="26">
        <v>81423.249999999985</v>
      </c>
      <c r="AN17" s="26">
        <v>1041958.8799999991</v>
      </c>
      <c r="AO17" s="26">
        <v>2211347.6800000016</v>
      </c>
      <c r="AP17" s="26">
        <v>3334729.8100000005</v>
      </c>
      <c r="AQ17" s="26">
        <v>32215.517222222225</v>
      </c>
      <c r="AR17" s="26">
        <v>247072.72888888896</v>
      </c>
      <c r="AS17" s="26">
        <v>382024.12000000011</v>
      </c>
      <c r="AT17" s="26">
        <v>661312.36611111136</v>
      </c>
      <c r="AU17" s="26">
        <v>32215.517222222225</v>
      </c>
      <c r="AV17" s="26">
        <v>247072.72888888896</v>
      </c>
      <c r="AW17" s="26">
        <v>382024.12000000011</v>
      </c>
      <c r="AX17" s="26">
        <v>661312.36611111136</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1300</v>
      </c>
      <c r="CO17" s="26">
        <v>0</v>
      </c>
      <c r="CP17" s="26">
        <v>1300</v>
      </c>
      <c r="CQ17" s="26">
        <v>0</v>
      </c>
      <c r="CR17" s="26">
        <v>1300</v>
      </c>
      <c r="CS17" s="26">
        <v>0</v>
      </c>
      <c r="CT17" s="26">
        <v>1300</v>
      </c>
      <c r="CU17" s="26">
        <v>0</v>
      </c>
      <c r="CV17" s="26">
        <v>89837.190000000017</v>
      </c>
      <c r="CW17" s="26">
        <v>700</v>
      </c>
      <c r="CX17" s="26">
        <v>90537.190000000017</v>
      </c>
      <c r="CY17" s="26">
        <v>0</v>
      </c>
      <c r="CZ17" s="26">
        <v>89837.190000000017</v>
      </c>
      <c r="DA17" s="26">
        <v>700</v>
      </c>
      <c r="DB17" s="26">
        <v>90537.190000000017</v>
      </c>
      <c r="DC17" s="26">
        <v>0</v>
      </c>
      <c r="DD17" s="26">
        <v>0</v>
      </c>
      <c r="DE17" s="26">
        <v>0</v>
      </c>
      <c r="DF17" s="26">
        <v>0</v>
      </c>
      <c r="DG17" s="26">
        <v>0</v>
      </c>
      <c r="DH17" s="26">
        <v>0</v>
      </c>
      <c r="DI17" s="26">
        <v>0</v>
      </c>
      <c r="DJ17" s="26">
        <v>0</v>
      </c>
      <c r="DK17" s="26">
        <v>1061718.8899999999</v>
      </c>
      <c r="DL17" s="26">
        <v>1768</v>
      </c>
      <c r="DM17" s="26">
        <v>7953</v>
      </c>
      <c r="DN17" s="26">
        <v>1071439.8899999999</v>
      </c>
      <c r="DO17" s="26">
        <v>1061718.8899999999</v>
      </c>
      <c r="DP17" s="26">
        <v>1768</v>
      </c>
      <c r="DQ17" s="26">
        <v>7953</v>
      </c>
      <c r="DR17" s="26">
        <v>1071439.8899999999</v>
      </c>
      <c r="DS17" s="26">
        <v>0</v>
      </c>
      <c r="DT17" s="26">
        <v>0</v>
      </c>
      <c r="DU17" s="26">
        <v>0</v>
      </c>
      <c r="DV17" s="26">
        <v>0</v>
      </c>
      <c r="DW17" s="26">
        <v>0</v>
      </c>
      <c r="DX17" s="26">
        <v>0</v>
      </c>
      <c r="DY17" s="26">
        <v>0</v>
      </c>
      <c r="DZ17" s="26">
        <v>0</v>
      </c>
      <c r="EA17" s="26">
        <v>12141.130000000001</v>
      </c>
      <c r="EB17" s="26">
        <v>2715</v>
      </c>
      <c r="EC17" s="26">
        <v>0</v>
      </c>
      <c r="ED17" s="26">
        <v>14856.130000000001</v>
      </c>
      <c r="EE17" s="26">
        <v>12141.130000000001</v>
      </c>
      <c r="EF17" s="26">
        <v>2715</v>
      </c>
      <c r="EG17" s="26">
        <v>0</v>
      </c>
      <c r="EH17" s="26">
        <v>14856.130000000001</v>
      </c>
      <c r="EI17" s="26">
        <v>0</v>
      </c>
      <c r="EJ17" s="26">
        <v>0</v>
      </c>
      <c r="EK17" s="26">
        <v>0</v>
      </c>
      <c r="EL17" s="26">
        <v>0</v>
      </c>
      <c r="EM17" s="26">
        <v>0</v>
      </c>
      <c r="EN17" s="26">
        <v>0</v>
      </c>
      <c r="EO17" s="26">
        <v>0</v>
      </c>
      <c r="EP17" s="26">
        <v>0</v>
      </c>
      <c r="EQ17" s="26">
        <v>2012279.6272222237</v>
      </c>
      <c r="ER17" s="26">
        <v>1399719.6488888878</v>
      </c>
      <c r="ES17" s="26">
        <v>2656056.1800000016</v>
      </c>
      <c r="ET17" s="26">
        <v>6068055.4561111135</v>
      </c>
      <c r="EU17" s="26">
        <v>2012279.6272222237</v>
      </c>
      <c r="EV17" s="26">
        <v>1399719.6488888878</v>
      </c>
      <c r="EW17" s="26">
        <v>2656056.1800000016</v>
      </c>
      <c r="EX17" s="26">
        <v>6068055.4561111135</v>
      </c>
    </row>
    <row r="18" spans="1:154" ht="24.9" customHeight="1">
      <c r="A18" s="18">
        <v>11</v>
      </c>
      <c r="B18" s="81" t="s">
        <v>33</v>
      </c>
      <c r="C18" s="26">
        <v>54500</v>
      </c>
      <c r="D18" s="26">
        <v>0</v>
      </c>
      <c r="E18" s="26">
        <v>0</v>
      </c>
      <c r="F18" s="26">
        <v>54500</v>
      </c>
      <c r="G18" s="26">
        <v>54500</v>
      </c>
      <c r="H18" s="26">
        <v>0</v>
      </c>
      <c r="I18" s="26">
        <v>0</v>
      </c>
      <c r="J18" s="26">
        <v>54500</v>
      </c>
      <c r="K18" s="26">
        <v>0</v>
      </c>
      <c r="L18" s="26">
        <v>4957.0499999999993</v>
      </c>
      <c r="M18" s="26">
        <v>0</v>
      </c>
      <c r="N18" s="26">
        <v>4957.0499999999993</v>
      </c>
      <c r="O18" s="26">
        <v>0</v>
      </c>
      <c r="P18" s="26">
        <v>4957.0499999999993</v>
      </c>
      <c r="Q18" s="26">
        <v>0</v>
      </c>
      <c r="R18" s="26">
        <v>4957.0499999999993</v>
      </c>
      <c r="S18" s="26">
        <v>0</v>
      </c>
      <c r="T18" s="26">
        <v>0</v>
      </c>
      <c r="U18" s="26">
        <v>0</v>
      </c>
      <c r="V18" s="26">
        <v>0</v>
      </c>
      <c r="W18" s="26">
        <v>0</v>
      </c>
      <c r="X18" s="26">
        <v>0</v>
      </c>
      <c r="Y18" s="26">
        <v>0</v>
      </c>
      <c r="Z18" s="26">
        <v>0</v>
      </c>
      <c r="AA18" s="26">
        <v>2601830.1505232477</v>
      </c>
      <c r="AB18" s="26">
        <v>4388.5777514455831</v>
      </c>
      <c r="AC18" s="26">
        <v>285363.49842143955</v>
      </c>
      <c r="AD18" s="26">
        <v>2891582.2266961327</v>
      </c>
      <c r="AE18" s="26">
        <v>1354410.150261624</v>
      </c>
      <c r="AF18" s="26">
        <v>2194.2888757227915</v>
      </c>
      <c r="AG18" s="26">
        <v>142681.74921071978</v>
      </c>
      <c r="AH18" s="26">
        <v>1499286.1883480665</v>
      </c>
      <c r="AI18" s="26">
        <v>597222.77569048689</v>
      </c>
      <c r="AJ18" s="26">
        <v>1277079.5720352638</v>
      </c>
      <c r="AK18" s="26">
        <v>306341.29227424948</v>
      </c>
      <c r="AL18" s="26">
        <v>2180643.64</v>
      </c>
      <c r="AM18" s="26">
        <v>302553.49569048686</v>
      </c>
      <c r="AN18" s="26">
        <v>672934.08430247009</v>
      </c>
      <c r="AO18" s="26">
        <v>166467.11348339793</v>
      </c>
      <c r="AP18" s="26">
        <v>1141954.6934763549</v>
      </c>
      <c r="AQ18" s="26">
        <v>58855.697222222225</v>
      </c>
      <c r="AR18" s="26">
        <v>250813.91418300656</v>
      </c>
      <c r="AS18" s="26">
        <v>11175.26</v>
      </c>
      <c r="AT18" s="26">
        <v>320844.8714052288</v>
      </c>
      <c r="AU18" s="26">
        <v>46592.832016229717</v>
      </c>
      <c r="AV18" s="26">
        <v>250813.91418300656</v>
      </c>
      <c r="AW18" s="26">
        <v>11175.26</v>
      </c>
      <c r="AX18" s="26">
        <v>308582.00619923626</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20807.550000000003</v>
      </c>
      <c r="CN18" s="26">
        <v>0</v>
      </c>
      <c r="CO18" s="26">
        <v>0</v>
      </c>
      <c r="CP18" s="26">
        <v>20807.550000000003</v>
      </c>
      <c r="CQ18" s="26">
        <v>15134.205089184368</v>
      </c>
      <c r="CR18" s="26">
        <v>0</v>
      </c>
      <c r="CS18" s="26">
        <v>0</v>
      </c>
      <c r="CT18" s="26">
        <v>15134.205089184368</v>
      </c>
      <c r="CU18" s="26">
        <v>58825.98</v>
      </c>
      <c r="CV18" s="26">
        <v>357862.24</v>
      </c>
      <c r="CW18" s="26">
        <v>0</v>
      </c>
      <c r="CX18" s="26">
        <v>416688.22</v>
      </c>
      <c r="CY18" s="26">
        <v>14827.394294825557</v>
      </c>
      <c r="CZ18" s="26">
        <v>110586.61600000013</v>
      </c>
      <c r="DA18" s="26">
        <v>0</v>
      </c>
      <c r="DB18" s="26">
        <v>125414.01029482568</v>
      </c>
      <c r="DC18" s="26">
        <v>0</v>
      </c>
      <c r="DD18" s="26">
        <v>4485.55</v>
      </c>
      <c r="DE18" s="26">
        <v>0</v>
      </c>
      <c r="DF18" s="26">
        <v>4485.55</v>
      </c>
      <c r="DG18" s="26">
        <v>0</v>
      </c>
      <c r="DH18" s="26">
        <v>4485.55</v>
      </c>
      <c r="DI18" s="26">
        <v>0</v>
      </c>
      <c r="DJ18" s="26">
        <v>4485.55</v>
      </c>
      <c r="DK18" s="26">
        <v>61349</v>
      </c>
      <c r="DL18" s="26">
        <v>0</v>
      </c>
      <c r="DM18" s="26">
        <v>0</v>
      </c>
      <c r="DN18" s="26">
        <v>61349</v>
      </c>
      <c r="DO18" s="26">
        <v>12269.799999999996</v>
      </c>
      <c r="DP18" s="26">
        <v>0</v>
      </c>
      <c r="DQ18" s="26">
        <v>0</v>
      </c>
      <c r="DR18" s="26">
        <v>12269.799999999996</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3453391.1534359567</v>
      </c>
      <c r="ER18" s="26">
        <v>1899586.903969716</v>
      </c>
      <c r="ES18" s="26">
        <v>602880.05069568905</v>
      </c>
      <c r="ET18" s="26">
        <v>5955858.1081013614</v>
      </c>
      <c r="EU18" s="26">
        <v>1800287.8773523506</v>
      </c>
      <c r="EV18" s="26">
        <v>1045971.5033611997</v>
      </c>
      <c r="EW18" s="26">
        <v>320324.12269411772</v>
      </c>
      <c r="EX18" s="26">
        <v>3166583.5034076674</v>
      </c>
    </row>
    <row r="19" spans="1:154" ht="24.9" customHeight="1">
      <c r="A19" s="18">
        <v>12</v>
      </c>
      <c r="B19" s="81" t="s">
        <v>87</v>
      </c>
      <c r="C19" s="26">
        <v>8000</v>
      </c>
      <c r="D19" s="26">
        <v>0</v>
      </c>
      <c r="E19" s="26">
        <v>40000</v>
      </c>
      <c r="F19" s="26">
        <v>48000</v>
      </c>
      <c r="G19" s="26">
        <v>8000</v>
      </c>
      <c r="H19" s="26">
        <v>0</v>
      </c>
      <c r="I19" s="26">
        <v>40000</v>
      </c>
      <c r="J19" s="26">
        <v>48000</v>
      </c>
      <c r="K19" s="26">
        <v>0</v>
      </c>
      <c r="L19" s="26">
        <v>4967.91</v>
      </c>
      <c r="M19" s="26">
        <v>0</v>
      </c>
      <c r="N19" s="26">
        <v>4967.91</v>
      </c>
      <c r="O19" s="26">
        <v>0</v>
      </c>
      <c r="P19" s="26">
        <v>4967.91</v>
      </c>
      <c r="Q19" s="26">
        <v>0</v>
      </c>
      <c r="R19" s="26">
        <v>4967.91</v>
      </c>
      <c r="S19" s="26">
        <v>0</v>
      </c>
      <c r="T19" s="26">
        <v>0</v>
      </c>
      <c r="U19" s="26">
        <v>0</v>
      </c>
      <c r="V19" s="26">
        <v>0</v>
      </c>
      <c r="W19" s="26">
        <v>0</v>
      </c>
      <c r="X19" s="26">
        <v>0</v>
      </c>
      <c r="Y19" s="26">
        <v>0</v>
      </c>
      <c r="Z19" s="26">
        <v>0</v>
      </c>
      <c r="AA19" s="26">
        <v>2402973.7918524602</v>
      </c>
      <c r="AB19" s="26">
        <v>45871.804459999999</v>
      </c>
      <c r="AC19" s="26">
        <v>2566036.6055633198</v>
      </c>
      <c r="AD19" s="26">
        <v>5014882.2018757798</v>
      </c>
      <c r="AE19" s="26">
        <v>2402973.7918524602</v>
      </c>
      <c r="AF19" s="26">
        <v>45871.804459999999</v>
      </c>
      <c r="AG19" s="26">
        <v>2566036.6055633198</v>
      </c>
      <c r="AH19" s="26">
        <v>5014882.2018757798</v>
      </c>
      <c r="AI19" s="26">
        <v>315621.8</v>
      </c>
      <c r="AJ19" s="26">
        <v>190801.49000000002</v>
      </c>
      <c r="AK19" s="26">
        <v>8768</v>
      </c>
      <c r="AL19" s="26">
        <v>515191.29000000004</v>
      </c>
      <c r="AM19" s="26">
        <v>256006.727856557</v>
      </c>
      <c r="AN19" s="26">
        <v>168451.21927146049</v>
      </c>
      <c r="AO19" s="26">
        <v>8768</v>
      </c>
      <c r="AP19" s="26">
        <v>433225.94712801749</v>
      </c>
      <c r="AQ19" s="26">
        <v>48437.207222222234</v>
      </c>
      <c r="AR19" s="26">
        <v>102150.5441830066</v>
      </c>
      <c r="AS19" s="26">
        <v>745</v>
      </c>
      <c r="AT19" s="26">
        <v>151332.75140522883</v>
      </c>
      <c r="AU19" s="26">
        <v>47064.559222222233</v>
      </c>
      <c r="AV19" s="26">
        <v>102150.5441830066</v>
      </c>
      <c r="AW19" s="26">
        <v>745</v>
      </c>
      <c r="AX19" s="26">
        <v>149960.10340522882</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48113.35</v>
      </c>
      <c r="CV19" s="26">
        <v>0</v>
      </c>
      <c r="CW19" s="26">
        <v>0</v>
      </c>
      <c r="CX19" s="26">
        <v>48113.35</v>
      </c>
      <c r="CY19" s="26">
        <v>19463.559847577933</v>
      </c>
      <c r="CZ19" s="26">
        <v>0</v>
      </c>
      <c r="DA19" s="26">
        <v>0</v>
      </c>
      <c r="DB19" s="26">
        <v>19463.559847577933</v>
      </c>
      <c r="DC19" s="26">
        <v>0</v>
      </c>
      <c r="DD19" s="26">
        <v>0</v>
      </c>
      <c r="DE19" s="26">
        <v>0</v>
      </c>
      <c r="DF19" s="26">
        <v>0</v>
      </c>
      <c r="DG19" s="26">
        <v>0</v>
      </c>
      <c r="DH19" s="26">
        <v>0</v>
      </c>
      <c r="DI19" s="26">
        <v>0</v>
      </c>
      <c r="DJ19" s="26">
        <v>0</v>
      </c>
      <c r="DK19" s="26">
        <v>20000</v>
      </c>
      <c r="DL19" s="26">
        <v>0</v>
      </c>
      <c r="DM19" s="26">
        <v>0</v>
      </c>
      <c r="DN19" s="26">
        <v>20000</v>
      </c>
      <c r="DO19" s="26">
        <v>20000</v>
      </c>
      <c r="DP19" s="26">
        <v>0</v>
      </c>
      <c r="DQ19" s="26">
        <v>0</v>
      </c>
      <c r="DR19" s="26">
        <v>20000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c r="EP19" s="26">
        <v>0</v>
      </c>
      <c r="EQ19" s="26">
        <v>2843146.1490746825</v>
      </c>
      <c r="ER19" s="26">
        <v>343791.74864300666</v>
      </c>
      <c r="ES19" s="26">
        <v>2615549.6055633198</v>
      </c>
      <c r="ET19" s="26">
        <v>5802487.5032810085</v>
      </c>
      <c r="EU19" s="26">
        <v>2753508.6387788174</v>
      </c>
      <c r="EV19" s="26">
        <v>321441.4779144671</v>
      </c>
      <c r="EW19" s="26">
        <v>2615549.6055633198</v>
      </c>
      <c r="EX19" s="26">
        <v>5690499.7222566037</v>
      </c>
    </row>
    <row r="20" spans="1:154" ht="24.9" customHeight="1">
      <c r="A20" s="18">
        <v>13</v>
      </c>
      <c r="B20" s="81" t="s">
        <v>39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658503.3076256722</v>
      </c>
      <c r="AB20" s="26">
        <v>100256.71918882769</v>
      </c>
      <c r="AC20" s="26">
        <v>0</v>
      </c>
      <c r="AD20" s="26">
        <v>758760.02681449987</v>
      </c>
      <c r="AE20" s="26">
        <v>658503.3076256722</v>
      </c>
      <c r="AF20" s="26">
        <v>100256.71918882769</v>
      </c>
      <c r="AG20" s="26">
        <v>0</v>
      </c>
      <c r="AH20" s="26">
        <v>758760.02681449987</v>
      </c>
      <c r="AI20" s="26">
        <v>16152.580000000002</v>
      </c>
      <c r="AJ20" s="26">
        <v>873.29</v>
      </c>
      <c r="AK20" s="26">
        <v>0</v>
      </c>
      <c r="AL20" s="26">
        <v>17025.870000000003</v>
      </c>
      <c r="AM20" s="26">
        <v>13070.320000000002</v>
      </c>
      <c r="AN20" s="26">
        <v>523.97399999999993</v>
      </c>
      <c r="AO20" s="26">
        <v>0</v>
      </c>
      <c r="AP20" s="26">
        <v>13594.294000000002</v>
      </c>
      <c r="AQ20" s="26">
        <v>11363.907222222224</v>
      </c>
      <c r="AR20" s="26">
        <v>81972.334183006591</v>
      </c>
      <c r="AS20" s="26">
        <v>5290</v>
      </c>
      <c r="AT20" s="26">
        <v>98626.241405228822</v>
      </c>
      <c r="AU20" s="26">
        <v>6807.635222222224</v>
      </c>
      <c r="AV20" s="26">
        <v>81972.334183006591</v>
      </c>
      <c r="AW20" s="26">
        <v>5290</v>
      </c>
      <c r="AX20" s="26">
        <v>94069.969405228811</v>
      </c>
      <c r="AY20" s="26">
        <v>0</v>
      </c>
      <c r="AZ20" s="26">
        <v>0</v>
      </c>
      <c r="BA20" s="26">
        <v>0</v>
      </c>
      <c r="BB20" s="26">
        <v>0</v>
      </c>
      <c r="BC20" s="26">
        <v>0</v>
      </c>
      <c r="BD20" s="26">
        <v>0</v>
      </c>
      <c r="BE20" s="26">
        <v>0</v>
      </c>
      <c r="BF20" s="26">
        <v>0</v>
      </c>
      <c r="BG20" s="26">
        <v>4631373.84</v>
      </c>
      <c r="BH20" s="26">
        <v>0</v>
      </c>
      <c r="BI20" s="26">
        <v>0</v>
      </c>
      <c r="BJ20" s="26">
        <v>4631373.84</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5317393.6348478943</v>
      </c>
      <c r="ER20" s="26">
        <v>183102.34337183426</v>
      </c>
      <c r="ES20" s="26">
        <v>5290</v>
      </c>
      <c r="ET20" s="26">
        <v>5505785.9782197289</v>
      </c>
      <c r="EU20" s="26">
        <v>678381.26284789434</v>
      </c>
      <c r="EV20" s="26">
        <v>182753.02737183427</v>
      </c>
      <c r="EW20" s="26">
        <v>5290</v>
      </c>
      <c r="EX20" s="26">
        <v>866424.29021972872</v>
      </c>
    </row>
    <row r="21" spans="1:154" ht="24.9" customHeight="1">
      <c r="A21" s="18">
        <v>14</v>
      </c>
      <c r="B21" s="81" t="s">
        <v>31</v>
      </c>
      <c r="C21" s="26">
        <v>7500</v>
      </c>
      <c r="D21" s="26">
        <v>0</v>
      </c>
      <c r="E21" s="26">
        <v>15000</v>
      </c>
      <c r="F21" s="26">
        <v>22500</v>
      </c>
      <c r="G21" s="26">
        <v>7500</v>
      </c>
      <c r="H21" s="26">
        <v>0</v>
      </c>
      <c r="I21" s="26">
        <v>15000</v>
      </c>
      <c r="J21" s="26">
        <v>22500</v>
      </c>
      <c r="K21" s="26">
        <v>150</v>
      </c>
      <c r="L21" s="26">
        <v>0</v>
      </c>
      <c r="M21" s="26">
        <v>0</v>
      </c>
      <c r="N21" s="26">
        <v>150</v>
      </c>
      <c r="O21" s="26">
        <v>150</v>
      </c>
      <c r="P21" s="26">
        <v>0</v>
      </c>
      <c r="Q21" s="26">
        <v>0</v>
      </c>
      <c r="R21" s="26">
        <v>150</v>
      </c>
      <c r="S21" s="26">
        <v>2946</v>
      </c>
      <c r="T21" s="26">
        <v>2349</v>
      </c>
      <c r="U21" s="26">
        <v>0</v>
      </c>
      <c r="V21" s="26">
        <v>5295</v>
      </c>
      <c r="W21" s="26">
        <v>2946</v>
      </c>
      <c r="X21" s="26">
        <v>1711.5</v>
      </c>
      <c r="Y21" s="26">
        <v>0</v>
      </c>
      <c r="Z21" s="26">
        <v>4657.5</v>
      </c>
      <c r="AA21" s="26">
        <v>1967674.5699999728</v>
      </c>
      <c r="AB21" s="26">
        <v>1915.43</v>
      </c>
      <c r="AC21" s="26">
        <v>405327.4499999985</v>
      </c>
      <c r="AD21" s="26">
        <v>2374917.4499999713</v>
      </c>
      <c r="AE21" s="26">
        <v>1967674.5699999728</v>
      </c>
      <c r="AF21" s="26">
        <v>1915.43</v>
      </c>
      <c r="AG21" s="26">
        <v>405327.4499999985</v>
      </c>
      <c r="AH21" s="26">
        <v>2374917.4499999713</v>
      </c>
      <c r="AI21" s="26">
        <v>266061.49000000005</v>
      </c>
      <c r="AJ21" s="26">
        <v>1153013.3100000003</v>
      </c>
      <c r="AK21" s="26">
        <v>47328.18</v>
      </c>
      <c r="AL21" s="26">
        <v>1466402.9800000002</v>
      </c>
      <c r="AM21" s="26">
        <v>130664.74500000002</v>
      </c>
      <c r="AN21" s="26">
        <v>570407.71500000008</v>
      </c>
      <c r="AO21" s="26">
        <v>23664.09</v>
      </c>
      <c r="AP21" s="26">
        <v>724736.55</v>
      </c>
      <c r="AQ21" s="26">
        <v>76844.207222222234</v>
      </c>
      <c r="AR21" s="26">
        <v>357658.94418300665</v>
      </c>
      <c r="AS21" s="26">
        <v>2059</v>
      </c>
      <c r="AT21" s="26">
        <v>436562.15140522888</v>
      </c>
      <c r="AU21" s="26">
        <v>40849.577222222229</v>
      </c>
      <c r="AV21" s="26">
        <v>216481.08918300664</v>
      </c>
      <c r="AW21" s="26">
        <v>1029.5</v>
      </c>
      <c r="AX21" s="26">
        <v>258360.16640522887</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65183.710000000006</v>
      </c>
      <c r="CV21" s="26">
        <v>44908.3</v>
      </c>
      <c r="CW21" s="26">
        <v>0</v>
      </c>
      <c r="CX21" s="26">
        <v>110092.01000000001</v>
      </c>
      <c r="CY21" s="26">
        <v>8199.5397830000002</v>
      </c>
      <c r="CZ21" s="26">
        <v>15608.730000000003</v>
      </c>
      <c r="DA21" s="26">
        <v>0</v>
      </c>
      <c r="DB21" s="26">
        <v>23808.269783000003</v>
      </c>
      <c r="DC21" s="26">
        <v>0</v>
      </c>
      <c r="DD21" s="26">
        <v>0</v>
      </c>
      <c r="DE21" s="26">
        <v>0</v>
      </c>
      <c r="DF21" s="26">
        <v>0</v>
      </c>
      <c r="DG21" s="26">
        <v>0</v>
      </c>
      <c r="DH21" s="26">
        <v>0</v>
      </c>
      <c r="DI21" s="26">
        <v>0</v>
      </c>
      <c r="DJ21" s="26">
        <v>0</v>
      </c>
      <c r="DK21" s="26">
        <v>19800</v>
      </c>
      <c r="DL21" s="26">
        <v>0</v>
      </c>
      <c r="DM21" s="26">
        <v>0</v>
      </c>
      <c r="DN21" s="26">
        <v>19800</v>
      </c>
      <c r="DO21" s="26">
        <v>9900</v>
      </c>
      <c r="DP21" s="26">
        <v>0</v>
      </c>
      <c r="DQ21" s="26">
        <v>0</v>
      </c>
      <c r="DR21" s="26">
        <v>9900</v>
      </c>
      <c r="DS21" s="26">
        <v>0</v>
      </c>
      <c r="DT21" s="26">
        <v>0</v>
      </c>
      <c r="DU21" s="26">
        <v>0</v>
      </c>
      <c r="DV21" s="26">
        <v>0</v>
      </c>
      <c r="DW21" s="26">
        <v>0</v>
      </c>
      <c r="DX21" s="26">
        <v>0</v>
      </c>
      <c r="DY21" s="26">
        <v>0</v>
      </c>
      <c r="DZ21" s="26">
        <v>0</v>
      </c>
      <c r="EA21" s="26">
        <v>27438.23</v>
      </c>
      <c r="EB21" s="26">
        <v>2666.25</v>
      </c>
      <c r="EC21" s="26">
        <v>0</v>
      </c>
      <c r="ED21" s="26">
        <v>30104.48</v>
      </c>
      <c r="EE21" s="26">
        <v>3338.6537500000013</v>
      </c>
      <c r="EF21" s="26">
        <v>2666.25</v>
      </c>
      <c r="EG21" s="26">
        <v>0</v>
      </c>
      <c r="EH21" s="26">
        <v>6004.9037500000013</v>
      </c>
      <c r="EI21" s="26">
        <v>0</v>
      </c>
      <c r="EJ21" s="26">
        <v>0</v>
      </c>
      <c r="EK21" s="26">
        <v>0</v>
      </c>
      <c r="EL21" s="26">
        <v>0</v>
      </c>
      <c r="EM21" s="26">
        <v>0</v>
      </c>
      <c r="EN21" s="26">
        <v>0</v>
      </c>
      <c r="EO21" s="26">
        <v>0</v>
      </c>
      <c r="EP21" s="26">
        <v>0</v>
      </c>
      <c r="EQ21" s="26">
        <v>2433598.2072221953</v>
      </c>
      <c r="ER21" s="26">
        <v>1562511.2341830069</v>
      </c>
      <c r="ES21" s="26">
        <v>469714.62999999849</v>
      </c>
      <c r="ET21" s="26">
        <v>4465824.0714052012</v>
      </c>
      <c r="EU21" s="26">
        <v>2171223.085755195</v>
      </c>
      <c r="EV21" s="26">
        <v>808790.71418300678</v>
      </c>
      <c r="EW21" s="26">
        <v>445021.03999999852</v>
      </c>
      <c r="EX21" s="26">
        <v>3425034.8399382001</v>
      </c>
    </row>
    <row r="22" spans="1:154" ht="24.9" customHeight="1">
      <c r="A22" s="18">
        <v>15</v>
      </c>
      <c r="B22" s="81" t="s">
        <v>90</v>
      </c>
      <c r="C22" s="26">
        <v>168411.77999999985</v>
      </c>
      <c r="D22" s="26">
        <v>0</v>
      </c>
      <c r="E22" s="26">
        <v>0</v>
      </c>
      <c r="F22" s="26">
        <v>168411.77999999985</v>
      </c>
      <c r="G22" s="26">
        <v>65572.05099999989</v>
      </c>
      <c r="H22" s="26">
        <v>0</v>
      </c>
      <c r="I22" s="26">
        <v>0</v>
      </c>
      <c r="J22" s="26">
        <v>65572.05099999989</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754854.9999999986</v>
      </c>
      <c r="AJ22" s="26">
        <v>264604.41999999993</v>
      </c>
      <c r="AK22" s="26">
        <v>0</v>
      </c>
      <c r="AL22" s="26">
        <v>1019459.4199999985</v>
      </c>
      <c r="AM22" s="26">
        <v>227978.67999999924</v>
      </c>
      <c r="AN22" s="26">
        <v>83129.23600000015</v>
      </c>
      <c r="AO22" s="26">
        <v>0</v>
      </c>
      <c r="AP22" s="26">
        <v>311107.91599999939</v>
      </c>
      <c r="AQ22" s="26">
        <v>37355.517222222232</v>
      </c>
      <c r="AR22" s="26">
        <v>166231.3541830066</v>
      </c>
      <c r="AS22" s="26">
        <v>0</v>
      </c>
      <c r="AT22" s="26">
        <v>203586.87140522883</v>
      </c>
      <c r="AU22" s="26">
        <v>18824.477222222238</v>
      </c>
      <c r="AV22" s="26">
        <v>109457.74618300659</v>
      </c>
      <c r="AW22" s="26">
        <v>0</v>
      </c>
      <c r="AX22" s="26">
        <v>128282.22340522883</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8645.9900000000016</v>
      </c>
      <c r="CN22" s="26">
        <v>1210</v>
      </c>
      <c r="CO22" s="26">
        <v>0</v>
      </c>
      <c r="CP22" s="26">
        <v>9855.9900000000016</v>
      </c>
      <c r="CQ22" s="26">
        <v>1729.198000000004</v>
      </c>
      <c r="CR22" s="26">
        <v>242</v>
      </c>
      <c r="CS22" s="26">
        <v>0</v>
      </c>
      <c r="CT22" s="26">
        <v>1971.198000000004</v>
      </c>
      <c r="CU22" s="26">
        <v>0</v>
      </c>
      <c r="CV22" s="26">
        <v>2066.6200000000026</v>
      </c>
      <c r="CW22" s="26">
        <v>0</v>
      </c>
      <c r="CX22" s="26">
        <v>2066.6200000000026</v>
      </c>
      <c r="CY22" s="26">
        <v>0</v>
      </c>
      <c r="CZ22" s="26">
        <v>309.99300000000221</v>
      </c>
      <c r="DA22" s="26">
        <v>0</v>
      </c>
      <c r="DB22" s="26">
        <v>309.99300000000221</v>
      </c>
      <c r="DC22" s="26">
        <v>32475.61</v>
      </c>
      <c r="DD22" s="26">
        <v>0</v>
      </c>
      <c r="DE22" s="26">
        <v>0</v>
      </c>
      <c r="DF22" s="26">
        <v>32475.61</v>
      </c>
      <c r="DG22" s="26">
        <v>32475.61</v>
      </c>
      <c r="DH22" s="26">
        <v>0</v>
      </c>
      <c r="DI22" s="26">
        <v>0</v>
      </c>
      <c r="DJ22" s="26">
        <v>32475.61</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15000</v>
      </c>
      <c r="EB22" s="26">
        <v>0</v>
      </c>
      <c r="EC22" s="26">
        <v>0</v>
      </c>
      <c r="ED22" s="26">
        <v>15000</v>
      </c>
      <c r="EE22" s="26">
        <v>3000</v>
      </c>
      <c r="EF22" s="26">
        <v>0</v>
      </c>
      <c r="EG22" s="26">
        <v>0</v>
      </c>
      <c r="EH22" s="26">
        <v>3000</v>
      </c>
      <c r="EI22" s="26">
        <v>0</v>
      </c>
      <c r="EJ22" s="26">
        <v>0</v>
      </c>
      <c r="EK22" s="26">
        <v>0</v>
      </c>
      <c r="EL22" s="26">
        <v>0</v>
      </c>
      <c r="EM22" s="26">
        <v>0</v>
      </c>
      <c r="EN22" s="26">
        <v>0</v>
      </c>
      <c r="EO22" s="26">
        <v>0</v>
      </c>
      <c r="EP22" s="26">
        <v>0</v>
      </c>
      <c r="EQ22" s="26">
        <v>1016743.8972222205</v>
      </c>
      <c r="ER22" s="26">
        <v>434112.39418300649</v>
      </c>
      <c r="ES22" s="26">
        <v>0</v>
      </c>
      <c r="ET22" s="26">
        <v>1450856.2914052273</v>
      </c>
      <c r="EU22" s="26">
        <v>349580.01622222131</v>
      </c>
      <c r="EV22" s="26">
        <v>193138.97518300673</v>
      </c>
      <c r="EW22" s="26">
        <v>0</v>
      </c>
      <c r="EX22" s="26">
        <v>542718.99140522804</v>
      </c>
    </row>
    <row r="23" spans="1:154" ht="24.9" customHeight="1">
      <c r="A23" s="18">
        <v>16</v>
      </c>
      <c r="B23" s="81" t="s">
        <v>36</v>
      </c>
      <c r="C23" s="26">
        <v>0</v>
      </c>
      <c r="D23" s="26">
        <v>0</v>
      </c>
      <c r="E23" s="26">
        <v>10000</v>
      </c>
      <c r="F23" s="26">
        <v>10000</v>
      </c>
      <c r="G23" s="26">
        <v>0</v>
      </c>
      <c r="H23" s="26">
        <v>0</v>
      </c>
      <c r="I23" s="26">
        <v>10000</v>
      </c>
      <c r="J23" s="26">
        <v>10000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213364.8100000002</v>
      </c>
      <c r="AB23" s="26">
        <v>0</v>
      </c>
      <c r="AC23" s="26">
        <v>78053.010000000053</v>
      </c>
      <c r="AD23" s="26">
        <v>291417.82000000024</v>
      </c>
      <c r="AE23" s="26">
        <v>213364.8100000002</v>
      </c>
      <c r="AF23" s="26">
        <v>0</v>
      </c>
      <c r="AG23" s="26">
        <v>78053.010000000053</v>
      </c>
      <c r="AH23" s="26">
        <v>291417.82000000024</v>
      </c>
      <c r="AI23" s="26">
        <v>112996.06000000001</v>
      </c>
      <c r="AJ23" s="26">
        <v>639330.76</v>
      </c>
      <c r="AK23" s="26">
        <v>4405</v>
      </c>
      <c r="AL23" s="26">
        <v>756731.82000000007</v>
      </c>
      <c r="AM23" s="26">
        <v>112996.06000000001</v>
      </c>
      <c r="AN23" s="26">
        <v>639330.76</v>
      </c>
      <c r="AO23" s="26">
        <v>4405</v>
      </c>
      <c r="AP23" s="26">
        <v>756731.82000000007</v>
      </c>
      <c r="AQ23" s="26">
        <v>16102.947222222225</v>
      </c>
      <c r="AR23" s="26">
        <v>153017.78418300659</v>
      </c>
      <c r="AS23" s="26">
        <v>3130.89</v>
      </c>
      <c r="AT23" s="26">
        <v>172251.62140522883</v>
      </c>
      <c r="AU23" s="26">
        <v>16102.947222222225</v>
      </c>
      <c r="AV23" s="26">
        <v>153017.78418300659</v>
      </c>
      <c r="AW23" s="26">
        <v>3130.89</v>
      </c>
      <c r="AX23" s="26">
        <v>172251.62140522883</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55245.30999999999</v>
      </c>
      <c r="CV23" s="26">
        <v>400</v>
      </c>
      <c r="CW23" s="26">
        <v>0</v>
      </c>
      <c r="CX23" s="26">
        <v>55645.30999999999</v>
      </c>
      <c r="CY23" s="26">
        <v>55245.30999999999</v>
      </c>
      <c r="CZ23" s="26">
        <v>400</v>
      </c>
      <c r="DA23" s="26">
        <v>0</v>
      </c>
      <c r="DB23" s="26">
        <v>55645.30999999999</v>
      </c>
      <c r="DC23" s="26">
        <v>0</v>
      </c>
      <c r="DD23" s="26">
        <v>0</v>
      </c>
      <c r="DE23" s="26">
        <v>0</v>
      </c>
      <c r="DF23" s="26">
        <v>0</v>
      </c>
      <c r="DG23" s="26">
        <v>0</v>
      </c>
      <c r="DH23" s="26">
        <v>0</v>
      </c>
      <c r="DI23" s="26">
        <v>0</v>
      </c>
      <c r="DJ23" s="26">
        <v>0</v>
      </c>
      <c r="DK23" s="26">
        <v>2500</v>
      </c>
      <c r="DL23" s="26">
        <v>0</v>
      </c>
      <c r="DM23" s="26">
        <v>0</v>
      </c>
      <c r="DN23" s="26">
        <v>2500</v>
      </c>
      <c r="DO23" s="26">
        <v>2500</v>
      </c>
      <c r="DP23" s="26">
        <v>0</v>
      </c>
      <c r="DQ23" s="26">
        <v>0</v>
      </c>
      <c r="DR23" s="26">
        <v>2500</v>
      </c>
      <c r="DS23" s="26">
        <v>0</v>
      </c>
      <c r="DT23" s="26">
        <v>0</v>
      </c>
      <c r="DU23" s="26">
        <v>0</v>
      </c>
      <c r="DV23" s="26">
        <v>0</v>
      </c>
      <c r="DW23" s="26">
        <v>0</v>
      </c>
      <c r="DX23" s="26">
        <v>0</v>
      </c>
      <c r="DY23" s="26">
        <v>0</v>
      </c>
      <c r="DZ23" s="26">
        <v>0</v>
      </c>
      <c r="EA23" s="26">
        <v>143598.78</v>
      </c>
      <c r="EB23" s="26">
        <v>0</v>
      </c>
      <c r="EC23" s="26">
        <v>0</v>
      </c>
      <c r="ED23" s="26">
        <v>143598.78</v>
      </c>
      <c r="EE23" s="26">
        <v>143598.78</v>
      </c>
      <c r="EF23" s="26">
        <v>0</v>
      </c>
      <c r="EG23" s="26">
        <v>0</v>
      </c>
      <c r="EH23" s="26">
        <v>143598.78</v>
      </c>
      <c r="EI23" s="26">
        <v>0</v>
      </c>
      <c r="EJ23" s="26">
        <v>0</v>
      </c>
      <c r="EK23" s="26">
        <v>0</v>
      </c>
      <c r="EL23" s="26">
        <v>0</v>
      </c>
      <c r="EM23" s="26">
        <v>0</v>
      </c>
      <c r="EN23" s="26">
        <v>0</v>
      </c>
      <c r="EO23" s="26">
        <v>0</v>
      </c>
      <c r="EP23" s="26">
        <v>0</v>
      </c>
      <c r="EQ23" s="26">
        <v>543807.90722222242</v>
      </c>
      <c r="ER23" s="26">
        <v>792748.54418300663</v>
      </c>
      <c r="ES23" s="26">
        <v>95588.900000000052</v>
      </c>
      <c r="ET23" s="26">
        <v>1432145.3514052292</v>
      </c>
      <c r="EU23" s="26">
        <v>543807.90722222242</v>
      </c>
      <c r="EV23" s="26">
        <v>792748.54418300663</v>
      </c>
      <c r="EW23" s="26">
        <v>95588.900000000052</v>
      </c>
      <c r="EX23" s="26">
        <v>1432145.3514052292</v>
      </c>
    </row>
    <row r="24" spans="1:154" ht="24.9" customHeight="1">
      <c r="A24" s="18">
        <v>17</v>
      </c>
      <c r="B24" s="81"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806825.41999999993</v>
      </c>
      <c r="AJ24" s="26">
        <v>0</v>
      </c>
      <c r="AK24" s="26">
        <v>0</v>
      </c>
      <c r="AL24" s="26">
        <v>806825.41999999993</v>
      </c>
      <c r="AM24" s="26">
        <v>806825.41999999993</v>
      </c>
      <c r="AN24" s="26">
        <v>0</v>
      </c>
      <c r="AO24" s="26">
        <v>0</v>
      </c>
      <c r="AP24" s="26">
        <v>806825.41999999993</v>
      </c>
      <c r="AQ24" s="26">
        <v>56034.217222222229</v>
      </c>
      <c r="AR24" s="26">
        <v>90706.754183006589</v>
      </c>
      <c r="AS24" s="26">
        <v>0</v>
      </c>
      <c r="AT24" s="26">
        <v>146740.97140522883</v>
      </c>
      <c r="AU24" s="26">
        <v>56034.217222222229</v>
      </c>
      <c r="AV24" s="26">
        <v>90706.754183006589</v>
      </c>
      <c r="AW24" s="26">
        <v>0</v>
      </c>
      <c r="AX24" s="26">
        <v>146740.97140522883</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862859.63722222217</v>
      </c>
      <c r="ER24" s="26">
        <v>90706.754183006589</v>
      </c>
      <c r="ES24" s="26">
        <v>0</v>
      </c>
      <c r="ET24" s="26">
        <v>953566.39140522876</v>
      </c>
      <c r="EU24" s="26">
        <v>862859.63722222217</v>
      </c>
      <c r="EV24" s="26">
        <v>90706.754183006589</v>
      </c>
      <c r="EW24" s="26">
        <v>0</v>
      </c>
      <c r="EX24" s="26">
        <v>953566.39140522876</v>
      </c>
    </row>
    <row r="25" spans="1:154" ht="24.9" customHeight="1">
      <c r="A25" s="18">
        <v>18</v>
      </c>
      <c r="B25" s="81"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82435.19</v>
      </c>
      <c r="AJ25" s="26">
        <v>15783.07</v>
      </c>
      <c r="AK25" s="26">
        <v>0</v>
      </c>
      <c r="AL25" s="26">
        <v>98218.260000000009</v>
      </c>
      <c r="AM25" s="26">
        <v>82435.19</v>
      </c>
      <c r="AN25" s="26">
        <v>15783.07</v>
      </c>
      <c r="AO25" s="26">
        <v>0</v>
      </c>
      <c r="AP25" s="26">
        <v>98218.260000000009</v>
      </c>
      <c r="AQ25" s="26">
        <v>48471.227222222224</v>
      </c>
      <c r="AR25" s="26">
        <v>87319.184183006597</v>
      </c>
      <c r="AS25" s="26">
        <v>0</v>
      </c>
      <c r="AT25" s="26">
        <v>135790.41140522884</v>
      </c>
      <c r="AU25" s="26">
        <v>48471.227222222224</v>
      </c>
      <c r="AV25" s="26">
        <v>87319.184183006597</v>
      </c>
      <c r="AW25" s="26">
        <v>0</v>
      </c>
      <c r="AX25" s="26">
        <v>135790.41140522884</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147818.41</v>
      </c>
      <c r="CN25" s="26">
        <v>0</v>
      </c>
      <c r="CO25" s="26">
        <v>0</v>
      </c>
      <c r="CP25" s="26">
        <v>147818.41</v>
      </c>
      <c r="CQ25" s="26">
        <v>14781.839999999997</v>
      </c>
      <c r="CR25" s="26">
        <v>0</v>
      </c>
      <c r="CS25" s="26">
        <v>0</v>
      </c>
      <c r="CT25" s="26">
        <v>14781.839999999997</v>
      </c>
      <c r="CU25" s="26">
        <v>2530</v>
      </c>
      <c r="CV25" s="26">
        <v>0</v>
      </c>
      <c r="CW25" s="26">
        <v>0</v>
      </c>
      <c r="CX25" s="26">
        <v>2530</v>
      </c>
      <c r="CY25" s="26">
        <v>253</v>
      </c>
      <c r="CZ25" s="26">
        <v>0</v>
      </c>
      <c r="DA25" s="26">
        <v>0</v>
      </c>
      <c r="DB25" s="26">
        <v>253</v>
      </c>
      <c r="DC25" s="26">
        <v>0</v>
      </c>
      <c r="DD25" s="26">
        <v>0</v>
      </c>
      <c r="DE25" s="26">
        <v>0</v>
      </c>
      <c r="DF25" s="26">
        <v>0</v>
      </c>
      <c r="DG25" s="26">
        <v>0</v>
      </c>
      <c r="DH25" s="26">
        <v>0</v>
      </c>
      <c r="DI25" s="26">
        <v>0</v>
      </c>
      <c r="DJ25" s="26">
        <v>0</v>
      </c>
      <c r="DK25" s="26">
        <v>6367</v>
      </c>
      <c r="DL25" s="26">
        <v>0</v>
      </c>
      <c r="DM25" s="26">
        <v>0</v>
      </c>
      <c r="DN25" s="26">
        <v>6367</v>
      </c>
      <c r="DO25" s="26">
        <v>6367</v>
      </c>
      <c r="DP25" s="26">
        <v>0</v>
      </c>
      <c r="DQ25" s="26">
        <v>0</v>
      </c>
      <c r="DR25" s="26">
        <v>6367</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287621.82722222223</v>
      </c>
      <c r="ER25" s="26">
        <v>103102.25418300659</v>
      </c>
      <c r="ES25" s="26">
        <v>0</v>
      </c>
      <c r="ET25" s="26">
        <v>390724.08140522882</v>
      </c>
      <c r="EU25" s="26">
        <v>152308.25722222222</v>
      </c>
      <c r="EV25" s="26">
        <v>103102.25418300659</v>
      </c>
      <c r="EW25" s="26">
        <v>0</v>
      </c>
      <c r="EX25" s="26">
        <v>255410.51140522884</v>
      </c>
    </row>
    <row r="26" spans="1:154" ht="13.8">
      <c r="A26" s="19"/>
      <c r="B26" s="86" t="s">
        <v>22</v>
      </c>
      <c r="C26" s="28">
        <v>2694356.7600000002</v>
      </c>
      <c r="D26" s="28">
        <v>10144710.469999999</v>
      </c>
      <c r="E26" s="28">
        <v>706000</v>
      </c>
      <c r="F26" s="28">
        <v>13545067.229999999</v>
      </c>
      <c r="G26" s="28">
        <v>1148888.2465735408</v>
      </c>
      <c r="H26" s="28">
        <v>7731926.9433937799</v>
      </c>
      <c r="I26" s="28">
        <v>669851.77453267947</v>
      </c>
      <c r="J26" s="28">
        <v>9550666.9644999988</v>
      </c>
      <c r="K26" s="28">
        <v>98306.569999999978</v>
      </c>
      <c r="L26" s="28">
        <v>135386.99229199998</v>
      </c>
      <c r="M26" s="28">
        <v>0</v>
      </c>
      <c r="N26" s="28">
        <v>233693.56229199999</v>
      </c>
      <c r="O26" s="28">
        <v>98306.569999999978</v>
      </c>
      <c r="P26" s="28">
        <v>135386.99229199998</v>
      </c>
      <c r="Q26" s="28">
        <v>0</v>
      </c>
      <c r="R26" s="28">
        <v>233693.56229199999</v>
      </c>
      <c r="S26" s="28">
        <v>167478.62</v>
      </c>
      <c r="T26" s="28">
        <v>18011</v>
      </c>
      <c r="U26" s="28">
        <v>15357</v>
      </c>
      <c r="V26" s="28">
        <v>200846.62</v>
      </c>
      <c r="W26" s="28">
        <v>70535.919999999984</v>
      </c>
      <c r="X26" s="28">
        <v>17373.5</v>
      </c>
      <c r="Y26" s="28">
        <v>15357</v>
      </c>
      <c r="Z26" s="28">
        <v>103266.41999999998</v>
      </c>
      <c r="AA26" s="28">
        <v>78677464.270803183</v>
      </c>
      <c r="AB26" s="28">
        <v>8071129.1721447837</v>
      </c>
      <c r="AC26" s="28">
        <v>40193434.847768083</v>
      </c>
      <c r="AD26" s="28">
        <v>126942028.29071605</v>
      </c>
      <c r="AE26" s="28">
        <v>64318867.417272538</v>
      </c>
      <c r="AF26" s="28">
        <v>3902746.0301065254</v>
      </c>
      <c r="AG26" s="28">
        <v>33713025.120988928</v>
      </c>
      <c r="AH26" s="28">
        <v>101934638.56836799</v>
      </c>
      <c r="AI26" s="28">
        <v>18444074.505974796</v>
      </c>
      <c r="AJ26" s="28">
        <v>29368360.317712676</v>
      </c>
      <c r="AK26" s="28">
        <v>6804864.6505982513</v>
      </c>
      <c r="AL26" s="28">
        <v>54617299.474285714</v>
      </c>
      <c r="AM26" s="28">
        <v>16813434.637229022</v>
      </c>
      <c r="AN26" s="28">
        <v>27391586.532853678</v>
      </c>
      <c r="AO26" s="28">
        <v>6158978.9563073991</v>
      </c>
      <c r="AP26" s="28">
        <v>50364000.1263901</v>
      </c>
      <c r="AQ26" s="28">
        <v>3231774.4435173199</v>
      </c>
      <c r="AR26" s="28">
        <v>5556823.1522669951</v>
      </c>
      <c r="AS26" s="28">
        <v>813653.12000000023</v>
      </c>
      <c r="AT26" s="28">
        <v>9602250.7157843132</v>
      </c>
      <c r="AU26" s="28">
        <v>3067308.7783113276</v>
      </c>
      <c r="AV26" s="28">
        <v>5262968.436266995</v>
      </c>
      <c r="AW26" s="28">
        <v>788392.31750000012</v>
      </c>
      <c r="AX26" s="28">
        <v>9118669.532078322</v>
      </c>
      <c r="AY26" s="28">
        <v>0</v>
      </c>
      <c r="AZ26" s="28">
        <v>0</v>
      </c>
      <c r="BA26" s="28">
        <v>0</v>
      </c>
      <c r="BB26" s="28">
        <v>0</v>
      </c>
      <c r="BC26" s="28">
        <v>0</v>
      </c>
      <c r="BD26" s="28">
        <v>0</v>
      </c>
      <c r="BE26" s="28">
        <v>0</v>
      </c>
      <c r="BF26" s="28">
        <v>0</v>
      </c>
      <c r="BG26" s="28">
        <v>4855968.2</v>
      </c>
      <c r="BH26" s="28">
        <v>0</v>
      </c>
      <c r="BI26" s="28">
        <v>0</v>
      </c>
      <c r="BJ26" s="28">
        <v>4855968.2</v>
      </c>
      <c r="BK26" s="28">
        <v>224594.36</v>
      </c>
      <c r="BL26" s="28">
        <v>0</v>
      </c>
      <c r="BM26" s="28">
        <v>0</v>
      </c>
      <c r="BN26" s="28">
        <v>224594.36</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818980.62</v>
      </c>
      <c r="CN26" s="28">
        <v>5761.18</v>
      </c>
      <c r="CO26" s="28">
        <v>0</v>
      </c>
      <c r="CP26" s="28">
        <v>824741.79999999993</v>
      </c>
      <c r="CQ26" s="28">
        <v>551343.40308918431</v>
      </c>
      <c r="CR26" s="28">
        <v>4793.18</v>
      </c>
      <c r="CS26" s="28">
        <v>0</v>
      </c>
      <c r="CT26" s="28">
        <v>556136.58308918425</v>
      </c>
      <c r="CU26" s="28">
        <v>4397185.2041657055</v>
      </c>
      <c r="CV26" s="28">
        <v>2212752.6415485824</v>
      </c>
      <c r="CW26" s="28">
        <v>52938</v>
      </c>
      <c r="CX26" s="28">
        <v>6662875.8457142869</v>
      </c>
      <c r="CY26" s="28">
        <v>2565973.7580671837</v>
      </c>
      <c r="CZ26" s="28">
        <v>1342362.8861725077</v>
      </c>
      <c r="DA26" s="28">
        <v>26819.02</v>
      </c>
      <c r="DB26" s="28">
        <v>3935155.6642396911</v>
      </c>
      <c r="DC26" s="28">
        <v>538676.52000000014</v>
      </c>
      <c r="DD26" s="28">
        <v>27848.55</v>
      </c>
      <c r="DE26" s="28">
        <v>0</v>
      </c>
      <c r="DF26" s="28">
        <v>566525.07000000018</v>
      </c>
      <c r="DG26" s="28">
        <v>60555.320000000174</v>
      </c>
      <c r="DH26" s="28">
        <v>27848.55</v>
      </c>
      <c r="DI26" s="28">
        <v>0</v>
      </c>
      <c r="DJ26" s="28">
        <v>88403.87000000017</v>
      </c>
      <c r="DK26" s="28">
        <v>8844246.0299999993</v>
      </c>
      <c r="DL26" s="28">
        <v>4166.79</v>
      </c>
      <c r="DM26" s="28">
        <v>7953</v>
      </c>
      <c r="DN26" s="28">
        <v>8856365.8200000003</v>
      </c>
      <c r="DO26" s="28">
        <v>3535458.0375081887</v>
      </c>
      <c r="DP26" s="28">
        <v>2247.7524918111285</v>
      </c>
      <c r="DQ26" s="28">
        <v>7953</v>
      </c>
      <c r="DR26" s="28">
        <v>3545658.79</v>
      </c>
      <c r="DS26" s="28">
        <v>0</v>
      </c>
      <c r="DT26" s="28">
        <v>14876.220000000001</v>
      </c>
      <c r="DU26" s="28">
        <v>0</v>
      </c>
      <c r="DV26" s="28">
        <v>14876.220000000001</v>
      </c>
      <c r="DW26" s="28">
        <v>0</v>
      </c>
      <c r="DX26" s="28">
        <v>14876.220000000001</v>
      </c>
      <c r="DY26" s="28">
        <v>0</v>
      </c>
      <c r="DZ26" s="28">
        <v>14876.220000000001</v>
      </c>
      <c r="EA26" s="28">
        <v>506013</v>
      </c>
      <c r="EB26" s="28">
        <v>129521.86000000006</v>
      </c>
      <c r="EC26" s="28">
        <v>0</v>
      </c>
      <c r="ED26" s="28">
        <v>635534.8600000001</v>
      </c>
      <c r="EE26" s="28">
        <v>355700.70375000004</v>
      </c>
      <c r="EF26" s="28">
        <v>120751.24000000005</v>
      </c>
      <c r="EG26" s="28">
        <v>0</v>
      </c>
      <c r="EH26" s="28">
        <v>476451.94375000009</v>
      </c>
      <c r="EI26" s="28">
        <v>0</v>
      </c>
      <c r="EJ26" s="28">
        <v>0</v>
      </c>
      <c r="EK26" s="28">
        <v>0</v>
      </c>
      <c r="EL26" s="28">
        <v>0</v>
      </c>
      <c r="EM26" s="28">
        <v>0</v>
      </c>
      <c r="EN26" s="28">
        <v>0</v>
      </c>
      <c r="EO26" s="28">
        <v>0</v>
      </c>
      <c r="EP26" s="28">
        <v>0</v>
      </c>
      <c r="EQ26" s="28">
        <v>123274524.744461</v>
      </c>
      <c r="ER26" s="28">
        <v>55689348.345965028</v>
      </c>
      <c r="ES26" s="28">
        <v>48594200.618366331</v>
      </c>
      <c r="ET26" s="28">
        <v>227558073.70879239</v>
      </c>
      <c r="EU26" s="28">
        <v>92810967.15180099</v>
      </c>
      <c r="EV26" s="28">
        <v>45954868.263577305</v>
      </c>
      <c r="EW26" s="28">
        <v>41380377.189329006</v>
      </c>
      <c r="EX26" s="28">
        <v>180146212.60470724</v>
      </c>
    </row>
    <row r="27" spans="1:154" s="12" customFormat="1" ht="12.75" customHeight="1">
      <c r="EX27" s="34"/>
    </row>
    <row r="28" spans="1:154" s="54" customFormat="1" ht="14.4">
      <c r="A28" s="64"/>
      <c r="B28" s="55" t="s">
        <v>47</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102" t="s">
        <v>59</v>
      </c>
      <c r="C29" s="102"/>
      <c r="D29" s="102"/>
      <c r="E29" s="102"/>
      <c r="F29" s="102"/>
      <c r="G29" s="102"/>
      <c r="H29" s="102"/>
      <c r="I29" s="102"/>
      <c r="J29" s="102"/>
      <c r="K29" s="102"/>
      <c r="L29" s="102"/>
      <c r="M29" s="102"/>
      <c r="N29" s="102"/>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102"/>
      <c r="C30" s="102"/>
      <c r="D30" s="102"/>
      <c r="E30" s="102"/>
      <c r="F30" s="102"/>
      <c r="G30" s="102"/>
      <c r="H30" s="102"/>
      <c r="I30" s="102"/>
      <c r="J30" s="102"/>
      <c r="K30" s="102"/>
      <c r="L30" s="102"/>
      <c r="M30" s="102"/>
      <c r="N30" s="102"/>
      <c r="AM30" s="56"/>
      <c r="AN30" s="56"/>
    </row>
    <row r="31" spans="1:154" s="54" customFormat="1" ht="14.4">
      <c r="B31" s="61" t="s">
        <v>60</v>
      </c>
      <c r="AM31" s="56"/>
      <c r="AN31" s="56"/>
    </row>
    <row r="32" spans="1:154" s="54" customFormat="1" ht="14.4">
      <c r="B32" s="61" t="s">
        <v>61</v>
      </c>
    </row>
    <row r="33" spans="39:40" s="8" customFormat="1">
      <c r="AM33" s="15"/>
      <c r="AN33" s="15"/>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AE21" activePane="bottomRight" state="frozen"/>
      <selection activeCell="A4" sqref="A4"/>
      <selection pane="topRight" activeCell="A4" sqref="A4"/>
      <selection pane="bottomLeft" activeCell="A4" sqref="A4"/>
      <selection pane="bottomRight" activeCell="A4" sqref="A4"/>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3" t="s">
        <v>62</v>
      </c>
      <c r="B1" s="103"/>
      <c r="C1" s="103"/>
      <c r="D1" s="103"/>
      <c r="E1" s="103"/>
      <c r="F1" s="103"/>
      <c r="G1" s="103"/>
      <c r="H1" s="103"/>
      <c r="I1" s="103"/>
      <c r="J1" s="103"/>
      <c r="K1" s="103"/>
      <c r="L1" s="51"/>
    </row>
    <row r="2" spans="1:45" s="54" customFormat="1" ht="20.25" customHeight="1">
      <c r="A2" s="69" t="str">
        <f>'Wr. Prem. &amp;  Re Prem.'!A2</f>
        <v>Reporting period: 1 January 2022 - 30 June 2022</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90" t="s">
        <v>0</v>
      </c>
      <c r="B5" s="90" t="s">
        <v>3</v>
      </c>
      <c r="C5" s="104" t="s">
        <v>4</v>
      </c>
      <c r="D5" s="104"/>
      <c r="E5" s="100" t="s">
        <v>5</v>
      </c>
      <c r="F5" s="101"/>
      <c r="G5" s="100" t="s">
        <v>6</v>
      </c>
      <c r="H5" s="101"/>
      <c r="I5" s="100" t="s">
        <v>7</v>
      </c>
      <c r="J5" s="101"/>
      <c r="K5" s="100" t="s">
        <v>8</v>
      </c>
      <c r="L5" s="101"/>
      <c r="M5" s="100" t="s">
        <v>9</v>
      </c>
      <c r="N5" s="101"/>
      <c r="O5" s="100" t="s">
        <v>10</v>
      </c>
      <c r="P5" s="101"/>
      <c r="Q5" s="100" t="s">
        <v>11</v>
      </c>
      <c r="R5" s="101"/>
      <c r="S5" s="100" t="s">
        <v>12</v>
      </c>
      <c r="T5" s="101"/>
      <c r="U5" s="100" t="s">
        <v>13</v>
      </c>
      <c r="V5" s="101"/>
      <c r="W5" s="100" t="s">
        <v>14</v>
      </c>
      <c r="X5" s="101"/>
      <c r="Y5" s="100" t="s">
        <v>15</v>
      </c>
      <c r="Z5" s="101"/>
      <c r="AA5" s="100" t="s">
        <v>16</v>
      </c>
      <c r="AB5" s="101"/>
      <c r="AC5" s="100" t="s">
        <v>17</v>
      </c>
      <c r="AD5" s="101"/>
      <c r="AE5" s="93" t="s">
        <v>18</v>
      </c>
      <c r="AF5" s="95"/>
      <c r="AG5" s="93" t="s">
        <v>19</v>
      </c>
      <c r="AH5" s="95"/>
      <c r="AI5" s="105" t="s">
        <v>20</v>
      </c>
      <c r="AJ5" s="106"/>
      <c r="AK5" s="105" t="s">
        <v>21</v>
      </c>
      <c r="AL5" s="106"/>
      <c r="AM5" s="105" t="s">
        <v>22</v>
      </c>
      <c r="AN5" s="106"/>
    </row>
    <row r="6" spans="1:45" s="54" customFormat="1" ht="93" customHeight="1">
      <c r="A6" s="92"/>
      <c r="B6" s="92"/>
      <c r="C6" s="53" t="s">
        <v>63</v>
      </c>
      <c r="D6" s="53" t="s">
        <v>64</v>
      </c>
      <c r="E6" s="53" t="s">
        <v>63</v>
      </c>
      <c r="F6" s="53" t="s">
        <v>64</v>
      </c>
      <c r="G6" s="53" t="s">
        <v>63</v>
      </c>
      <c r="H6" s="53" t="s">
        <v>64</v>
      </c>
      <c r="I6" s="53" t="s">
        <v>63</v>
      </c>
      <c r="J6" s="53" t="s">
        <v>64</v>
      </c>
      <c r="K6" s="53" t="s">
        <v>63</v>
      </c>
      <c r="L6" s="53" t="s">
        <v>64</v>
      </c>
      <c r="M6" s="53" t="s">
        <v>63</v>
      </c>
      <c r="N6" s="53" t="s">
        <v>64</v>
      </c>
      <c r="O6" s="53" t="s">
        <v>63</v>
      </c>
      <c r="P6" s="53" t="s">
        <v>64</v>
      </c>
      <c r="Q6" s="53" t="s">
        <v>63</v>
      </c>
      <c r="R6" s="53" t="s">
        <v>64</v>
      </c>
      <c r="S6" s="53" t="s">
        <v>63</v>
      </c>
      <c r="T6" s="53" t="s">
        <v>64</v>
      </c>
      <c r="U6" s="53" t="s">
        <v>63</v>
      </c>
      <c r="V6" s="53" t="s">
        <v>64</v>
      </c>
      <c r="W6" s="53" t="s">
        <v>63</v>
      </c>
      <c r="X6" s="53" t="s">
        <v>64</v>
      </c>
      <c r="Y6" s="53" t="s">
        <v>63</v>
      </c>
      <c r="Z6" s="53" t="s">
        <v>64</v>
      </c>
      <c r="AA6" s="53" t="s">
        <v>63</v>
      </c>
      <c r="AB6" s="53" t="s">
        <v>64</v>
      </c>
      <c r="AC6" s="53" t="s">
        <v>63</v>
      </c>
      <c r="AD6" s="53" t="s">
        <v>64</v>
      </c>
      <c r="AE6" s="53" t="s">
        <v>63</v>
      </c>
      <c r="AF6" s="53" t="s">
        <v>64</v>
      </c>
      <c r="AG6" s="53" t="s">
        <v>63</v>
      </c>
      <c r="AH6" s="53" t="s">
        <v>64</v>
      </c>
      <c r="AI6" s="53" t="s">
        <v>63</v>
      </c>
      <c r="AJ6" s="53" t="s">
        <v>64</v>
      </c>
      <c r="AK6" s="53" t="s">
        <v>63</v>
      </c>
      <c r="AL6" s="53" t="s">
        <v>64</v>
      </c>
      <c r="AM6" s="53" t="s">
        <v>63</v>
      </c>
      <c r="AN6" s="53" t="s">
        <v>64</v>
      </c>
    </row>
    <row r="7" spans="1:45" ht="24.9" customHeight="1">
      <c r="A7" s="18">
        <v>1</v>
      </c>
      <c r="B7" s="81" t="s">
        <v>30</v>
      </c>
      <c r="C7" s="26">
        <v>831099.75999999989</v>
      </c>
      <c r="D7" s="26">
        <v>571080.25999999989</v>
      </c>
      <c r="E7" s="26">
        <v>296128.68</v>
      </c>
      <c r="F7" s="26">
        <v>296128.68</v>
      </c>
      <c r="G7" s="26">
        <v>63089.900000000009</v>
      </c>
      <c r="H7" s="26">
        <v>63089.900000000009</v>
      </c>
      <c r="I7" s="26">
        <v>38149098.880000003</v>
      </c>
      <c r="J7" s="26">
        <v>11183619.842000008</v>
      </c>
      <c r="K7" s="26">
        <v>8300138.4825200001</v>
      </c>
      <c r="L7" s="26">
        <v>8235224.7725199992</v>
      </c>
      <c r="M7" s="26">
        <v>1667158.735227</v>
      </c>
      <c r="N7" s="26">
        <v>1605470.3252270001</v>
      </c>
      <c r="O7" s="26">
        <v>0</v>
      </c>
      <c r="P7" s="26">
        <v>0</v>
      </c>
      <c r="Q7" s="26">
        <v>0</v>
      </c>
      <c r="R7" s="26">
        <v>0</v>
      </c>
      <c r="S7" s="26">
        <v>0</v>
      </c>
      <c r="T7" s="26">
        <v>0</v>
      </c>
      <c r="U7" s="26">
        <v>0</v>
      </c>
      <c r="V7" s="26">
        <v>0</v>
      </c>
      <c r="W7" s="26">
        <v>0</v>
      </c>
      <c r="X7" s="26">
        <v>0</v>
      </c>
      <c r="Y7" s="26">
        <v>105729.37</v>
      </c>
      <c r="Z7" s="26">
        <v>49212.84</v>
      </c>
      <c r="AA7" s="26">
        <v>1802527.9544249999</v>
      </c>
      <c r="AB7" s="26">
        <v>618680.91000000015</v>
      </c>
      <c r="AC7" s="26">
        <v>-134960</v>
      </c>
      <c r="AD7" s="26">
        <v>-1.0000000009313226E-2</v>
      </c>
      <c r="AE7" s="26">
        <v>301068.12000000034</v>
      </c>
      <c r="AF7" s="26">
        <v>60208.960000000399</v>
      </c>
      <c r="AG7" s="26">
        <v>0</v>
      </c>
      <c r="AH7" s="26">
        <v>0</v>
      </c>
      <c r="AI7" s="26">
        <v>185108.12</v>
      </c>
      <c r="AJ7" s="26">
        <v>77869.780000000013</v>
      </c>
      <c r="AK7" s="26">
        <v>0</v>
      </c>
      <c r="AL7" s="26">
        <v>0</v>
      </c>
      <c r="AM7" s="27">
        <v>51566188.002171993</v>
      </c>
      <c r="AN7" s="27">
        <v>22760586.259747006</v>
      </c>
      <c r="AS7" s="32"/>
    </row>
    <row r="8" spans="1:45" ht="24.9" customHeight="1">
      <c r="A8" s="18">
        <v>2</v>
      </c>
      <c r="B8" s="81" t="s">
        <v>32</v>
      </c>
      <c r="C8" s="26">
        <v>6636340.6699999999</v>
      </c>
      <c r="D8" s="26">
        <v>1762280.7975000003</v>
      </c>
      <c r="E8" s="26">
        <v>119813.25229199999</v>
      </c>
      <c r="F8" s="26">
        <v>119813.25229199999</v>
      </c>
      <c r="G8" s="26">
        <v>349779.37</v>
      </c>
      <c r="H8" s="26">
        <v>396206.22</v>
      </c>
      <c r="I8" s="26">
        <v>8638527.3300000057</v>
      </c>
      <c r="J8" s="26">
        <v>8638527.3300000057</v>
      </c>
      <c r="K8" s="26">
        <v>14791088.135555556</v>
      </c>
      <c r="L8" s="26">
        <v>13825075.511555556</v>
      </c>
      <c r="M8" s="26">
        <v>2077122.644281046</v>
      </c>
      <c r="N8" s="26">
        <v>2062721.249281046</v>
      </c>
      <c r="O8" s="26">
        <v>0</v>
      </c>
      <c r="P8" s="26">
        <v>0</v>
      </c>
      <c r="Q8" s="26">
        <v>0</v>
      </c>
      <c r="R8" s="26">
        <v>0</v>
      </c>
      <c r="S8" s="26">
        <v>0</v>
      </c>
      <c r="T8" s="26">
        <v>0</v>
      </c>
      <c r="U8" s="26">
        <v>0</v>
      </c>
      <c r="V8" s="26">
        <v>0</v>
      </c>
      <c r="W8" s="26">
        <v>0</v>
      </c>
      <c r="X8" s="26">
        <v>0</v>
      </c>
      <c r="Y8" s="26">
        <v>241597.06</v>
      </c>
      <c r="Z8" s="26">
        <v>241597.06</v>
      </c>
      <c r="AA8" s="26">
        <v>1904649.4300000002</v>
      </c>
      <c r="AB8" s="26">
        <v>1843523.702</v>
      </c>
      <c r="AC8" s="26">
        <v>0</v>
      </c>
      <c r="AD8" s="26">
        <v>0</v>
      </c>
      <c r="AE8" s="26">
        <v>24377</v>
      </c>
      <c r="AF8" s="26">
        <v>20875.400000000001</v>
      </c>
      <c r="AG8" s="26">
        <v>0.54000000000087311</v>
      </c>
      <c r="AH8" s="26">
        <v>0.54000000000087311</v>
      </c>
      <c r="AI8" s="26">
        <v>122864.29000000001</v>
      </c>
      <c r="AJ8" s="26">
        <v>122864.29000000001</v>
      </c>
      <c r="AK8" s="26">
        <v>0</v>
      </c>
      <c r="AL8" s="26">
        <v>0</v>
      </c>
      <c r="AM8" s="27">
        <v>34906159.722128607</v>
      </c>
      <c r="AN8" s="27">
        <v>29033485.352628604</v>
      </c>
      <c r="AS8" s="32"/>
    </row>
    <row r="9" spans="1:45" ht="24.9" customHeight="1">
      <c r="A9" s="18">
        <v>3</v>
      </c>
      <c r="B9" s="81" t="s">
        <v>28</v>
      </c>
      <c r="C9" s="26">
        <v>744113.9001599995</v>
      </c>
      <c r="D9" s="26">
        <v>742156.07015999954</v>
      </c>
      <c r="E9" s="26">
        <v>13996.40305719999</v>
      </c>
      <c r="F9" s="26">
        <v>13996.40305719999</v>
      </c>
      <c r="G9" s="26">
        <v>-3000</v>
      </c>
      <c r="H9" s="26">
        <v>-3000</v>
      </c>
      <c r="I9" s="26">
        <v>25882180.072912406</v>
      </c>
      <c r="J9" s="26">
        <v>25882180.072912406</v>
      </c>
      <c r="K9" s="26">
        <v>0</v>
      </c>
      <c r="L9" s="26">
        <v>0</v>
      </c>
      <c r="M9" s="26">
        <v>111418.31428104584</v>
      </c>
      <c r="N9" s="26">
        <v>111418.31428104584</v>
      </c>
      <c r="O9" s="26">
        <v>0</v>
      </c>
      <c r="P9" s="26">
        <v>0</v>
      </c>
      <c r="Q9" s="26">
        <v>0</v>
      </c>
      <c r="R9" s="26">
        <v>0</v>
      </c>
      <c r="S9" s="26">
        <v>0</v>
      </c>
      <c r="T9" s="26">
        <v>0</v>
      </c>
      <c r="U9" s="26">
        <v>0</v>
      </c>
      <c r="V9" s="26">
        <v>0</v>
      </c>
      <c r="W9" s="26">
        <v>0</v>
      </c>
      <c r="X9" s="26">
        <v>0</v>
      </c>
      <c r="Y9" s="26">
        <v>0</v>
      </c>
      <c r="Z9" s="26">
        <v>0</v>
      </c>
      <c r="AA9" s="26">
        <v>82721.960000001025</v>
      </c>
      <c r="AB9" s="26">
        <v>0</v>
      </c>
      <c r="AC9" s="26">
        <v>0</v>
      </c>
      <c r="AD9" s="26">
        <v>0</v>
      </c>
      <c r="AE9" s="26">
        <v>0</v>
      </c>
      <c r="AF9" s="26">
        <v>0</v>
      </c>
      <c r="AG9" s="26">
        <v>0</v>
      </c>
      <c r="AH9" s="26">
        <v>0</v>
      </c>
      <c r="AI9" s="26">
        <v>-3879.8800000000083</v>
      </c>
      <c r="AJ9" s="26">
        <v>0</v>
      </c>
      <c r="AK9" s="26">
        <v>0</v>
      </c>
      <c r="AL9" s="26">
        <v>0</v>
      </c>
      <c r="AM9" s="27">
        <v>26827550.770410653</v>
      </c>
      <c r="AN9" s="27">
        <v>26746750.860410653</v>
      </c>
      <c r="AS9" s="32"/>
    </row>
    <row r="10" spans="1:45" ht="24.9" customHeight="1">
      <c r="A10" s="18">
        <v>4</v>
      </c>
      <c r="B10" s="81" t="s">
        <v>29</v>
      </c>
      <c r="C10" s="26">
        <v>6224585.1622179952</v>
      </c>
      <c r="D10" s="26">
        <v>6224585.1622179952</v>
      </c>
      <c r="E10" s="26">
        <v>4062.7547</v>
      </c>
      <c r="F10" s="26">
        <v>4062.7547</v>
      </c>
      <c r="G10" s="26">
        <v>302990.8157020004</v>
      </c>
      <c r="H10" s="26">
        <v>137615.00820200035</v>
      </c>
      <c r="I10" s="26">
        <v>68313.5</v>
      </c>
      <c r="J10" s="26">
        <v>48313.5</v>
      </c>
      <c r="K10" s="26">
        <v>7811513.2122856993</v>
      </c>
      <c r="L10" s="26">
        <v>7764774.7164897397</v>
      </c>
      <c r="M10" s="26">
        <v>1816059.4390250463</v>
      </c>
      <c r="N10" s="26">
        <v>1820126.7890250462</v>
      </c>
      <c r="O10" s="26">
        <v>0</v>
      </c>
      <c r="P10" s="26">
        <v>0</v>
      </c>
      <c r="Q10" s="26">
        <v>0</v>
      </c>
      <c r="R10" s="26">
        <v>0</v>
      </c>
      <c r="S10" s="26">
        <v>0</v>
      </c>
      <c r="T10" s="26">
        <v>0</v>
      </c>
      <c r="U10" s="26">
        <v>-878.8</v>
      </c>
      <c r="V10" s="26">
        <v>-878.8</v>
      </c>
      <c r="W10" s="26">
        <v>0</v>
      </c>
      <c r="X10" s="26">
        <v>0</v>
      </c>
      <c r="Y10" s="26">
        <v>391339.61143600056</v>
      </c>
      <c r="Z10" s="26">
        <v>391339.61143600056</v>
      </c>
      <c r="AA10" s="26">
        <v>3598616.5634562979</v>
      </c>
      <c r="AB10" s="26">
        <v>2565466.7794302981</v>
      </c>
      <c r="AC10" s="26">
        <v>0</v>
      </c>
      <c r="AD10" s="26">
        <v>0</v>
      </c>
      <c r="AE10" s="26">
        <v>199230.27000000002</v>
      </c>
      <c r="AF10" s="26">
        <v>103865.02499999985</v>
      </c>
      <c r="AG10" s="26">
        <v>0</v>
      </c>
      <c r="AH10" s="26">
        <v>0</v>
      </c>
      <c r="AI10" s="26">
        <v>240578.97249687219</v>
      </c>
      <c r="AJ10" s="26">
        <v>223637.47249687219</v>
      </c>
      <c r="AK10" s="26">
        <v>0</v>
      </c>
      <c r="AL10" s="26">
        <v>0</v>
      </c>
      <c r="AM10" s="27">
        <v>20656411.501319908</v>
      </c>
      <c r="AN10" s="27">
        <v>19282908.018997949</v>
      </c>
      <c r="AS10" s="32"/>
    </row>
    <row r="11" spans="1:45" ht="24.9" customHeight="1">
      <c r="A11" s="18">
        <v>5</v>
      </c>
      <c r="B11" s="81" t="s">
        <v>86</v>
      </c>
      <c r="C11" s="26">
        <v>244408.22000000003</v>
      </c>
      <c r="D11" s="26">
        <v>124725.43999999997</v>
      </c>
      <c r="E11" s="26">
        <v>32595.858048999988</v>
      </c>
      <c r="F11" s="26">
        <v>32595.858048999988</v>
      </c>
      <c r="G11" s="26">
        <v>9845.7799999999988</v>
      </c>
      <c r="H11" s="26">
        <v>9845.7799999999988</v>
      </c>
      <c r="I11" s="26">
        <v>18678986.510000002</v>
      </c>
      <c r="J11" s="26">
        <v>18678986.510000002</v>
      </c>
      <c r="K11" s="26">
        <v>2046075.0273</v>
      </c>
      <c r="L11" s="26">
        <v>2022230.3552999997</v>
      </c>
      <c r="M11" s="26">
        <v>569490.75283660134</v>
      </c>
      <c r="N11" s="26">
        <v>569490.75283660134</v>
      </c>
      <c r="O11" s="26">
        <v>0</v>
      </c>
      <c r="P11" s="26">
        <v>0</v>
      </c>
      <c r="Q11" s="26">
        <v>-36632.640000000014</v>
      </c>
      <c r="R11" s="26">
        <v>224594.36</v>
      </c>
      <c r="S11" s="26">
        <v>0</v>
      </c>
      <c r="T11" s="26">
        <v>0</v>
      </c>
      <c r="U11" s="26">
        <v>0</v>
      </c>
      <c r="V11" s="26">
        <v>0</v>
      </c>
      <c r="W11" s="26">
        <v>0</v>
      </c>
      <c r="X11" s="26">
        <v>0</v>
      </c>
      <c r="Y11" s="26">
        <v>-9039.8799999999901</v>
      </c>
      <c r="Z11" s="26">
        <v>-9339.8799999999901</v>
      </c>
      <c r="AA11" s="26">
        <v>-13342.11000000003</v>
      </c>
      <c r="AB11" s="26">
        <v>31963.930000000066</v>
      </c>
      <c r="AC11" s="26">
        <v>48420.517</v>
      </c>
      <c r="AD11" s="26">
        <v>48420.517</v>
      </c>
      <c r="AE11" s="26">
        <v>-2537484.4246999975</v>
      </c>
      <c r="AF11" s="26">
        <v>-1005966.7288000011</v>
      </c>
      <c r="AG11" s="26">
        <v>-1331.1965170000003</v>
      </c>
      <c r="AH11" s="26">
        <v>-1331.1965170000003</v>
      </c>
      <c r="AI11" s="26">
        <v>-2803.3153779999993</v>
      </c>
      <c r="AJ11" s="26">
        <v>-2803.3153779999993</v>
      </c>
      <c r="AK11" s="26">
        <v>0</v>
      </c>
      <c r="AL11" s="26">
        <v>0</v>
      </c>
      <c r="AM11" s="27">
        <v>19029189.098590605</v>
      </c>
      <c r="AN11" s="27">
        <v>20723412.382490598</v>
      </c>
      <c r="AS11" s="32"/>
    </row>
    <row r="12" spans="1:45" ht="24.9" customHeight="1">
      <c r="A12" s="18">
        <v>6</v>
      </c>
      <c r="B12" s="81" t="s">
        <v>96</v>
      </c>
      <c r="C12" s="26">
        <v>34250</v>
      </c>
      <c r="D12" s="26">
        <v>34250</v>
      </c>
      <c r="E12" s="26">
        <v>0</v>
      </c>
      <c r="F12" s="26">
        <v>0</v>
      </c>
      <c r="G12" s="26">
        <v>-3000</v>
      </c>
      <c r="H12" s="26">
        <v>-3000</v>
      </c>
      <c r="I12" s="26">
        <v>10548305.959999999</v>
      </c>
      <c r="J12" s="26">
        <v>10548305.959999999</v>
      </c>
      <c r="K12" s="26">
        <v>3236991.8255555555</v>
      </c>
      <c r="L12" s="26">
        <v>3098249.0755555555</v>
      </c>
      <c r="M12" s="26">
        <v>513887.80428104586</v>
      </c>
      <c r="N12" s="26">
        <v>479401.61428104586</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14330435.589836601</v>
      </c>
      <c r="AN12" s="27">
        <v>14157206.6498366</v>
      </c>
      <c r="AS12" s="32"/>
    </row>
    <row r="13" spans="1:45" ht="24.9" customHeight="1">
      <c r="A13" s="18">
        <v>7</v>
      </c>
      <c r="B13" s="81" t="s">
        <v>34</v>
      </c>
      <c r="C13" s="26">
        <v>161910.35999999999</v>
      </c>
      <c r="D13" s="26">
        <v>88249.999999999985</v>
      </c>
      <c r="E13" s="26">
        <v>2927.27</v>
      </c>
      <c r="F13" s="26">
        <v>2927.27</v>
      </c>
      <c r="G13" s="26">
        <v>11790.24</v>
      </c>
      <c r="H13" s="26">
        <v>11790.24</v>
      </c>
      <c r="I13" s="26">
        <v>10590549.885099994</v>
      </c>
      <c r="J13" s="26">
        <v>10590549.885099994</v>
      </c>
      <c r="K13" s="26">
        <v>2115231.9255555556</v>
      </c>
      <c r="L13" s="26">
        <v>2115232.2655555555</v>
      </c>
      <c r="M13" s="26">
        <v>484309.25444444444</v>
      </c>
      <c r="N13" s="26">
        <v>468167.35444444441</v>
      </c>
      <c r="O13" s="26">
        <v>0</v>
      </c>
      <c r="P13" s="26">
        <v>0</v>
      </c>
      <c r="Q13" s="26">
        <v>0</v>
      </c>
      <c r="R13" s="26">
        <v>0</v>
      </c>
      <c r="S13" s="26">
        <v>0</v>
      </c>
      <c r="T13" s="26">
        <v>0</v>
      </c>
      <c r="U13" s="26">
        <v>0</v>
      </c>
      <c r="V13" s="26">
        <v>0</v>
      </c>
      <c r="W13" s="26">
        <v>0</v>
      </c>
      <c r="X13" s="26">
        <v>0</v>
      </c>
      <c r="Y13" s="26">
        <v>79688.799999999988</v>
      </c>
      <c r="Z13" s="26">
        <v>38924.839999999989</v>
      </c>
      <c r="AA13" s="26">
        <v>-528161.40999999992</v>
      </c>
      <c r="AB13" s="26">
        <v>158215.14000000001</v>
      </c>
      <c r="AC13" s="26">
        <v>-1.999999999999999E-2</v>
      </c>
      <c r="AD13" s="26">
        <v>-1.999999999999999E-2</v>
      </c>
      <c r="AE13" s="26">
        <v>34.789999999993597</v>
      </c>
      <c r="AF13" s="26">
        <v>-1804.8100000000049</v>
      </c>
      <c r="AG13" s="26">
        <v>0</v>
      </c>
      <c r="AH13" s="26">
        <v>0</v>
      </c>
      <c r="AI13" s="26">
        <v>9512.48</v>
      </c>
      <c r="AJ13" s="26">
        <v>-2682.6400000000012</v>
      </c>
      <c r="AK13" s="26">
        <v>0</v>
      </c>
      <c r="AL13" s="26">
        <v>0</v>
      </c>
      <c r="AM13" s="27">
        <v>12927793.575099993</v>
      </c>
      <c r="AN13" s="27">
        <v>13469569.525099993</v>
      </c>
      <c r="AS13" s="32"/>
    </row>
    <row r="14" spans="1:45" ht="24.9" customHeight="1">
      <c r="A14" s="18">
        <v>8</v>
      </c>
      <c r="B14" s="81" t="s">
        <v>35</v>
      </c>
      <c r="C14" s="26">
        <v>36540</v>
      </c>
      <c r="D14" s="26">
        <v>36540</v>
      </c>
      <c r="E14" s="26">
        <v>2305.12</v>
      </c>
      <c r="F14" s="26">
        <v>1686.5119999999997</v>
      </c>
      <c r="G14" s="26">
        <v>11558</v>
      </c>
      <c r="H14" s="26">
        <v>11558</v>
      </c>
      <c r="I14" s="26">
        <v>5457413.7199999904</v>
      </c>
      <c r="J14" s="26">
        <v>5457413.7199999904</v>
      </c>
      <c r="K14" s="26">
        <v>1688252.47</v>
      </c>
      <c r="L14" s="26">
        <v>1685721.97</v>
      </c>
      <c r="M14" s="26">
        <v>-217491.36571895416</v>
      </c>
      <c r="N14" s="26">
        <v>240479.2142810458</v>
      </c>
      <c r="O14" s="26">
        <v>0</v>
      </c>
      <c r="P14" s="26">
        <v>0</v>
      </c>
      <c r="Q14" s="26">
        <v>0</v>
      </c>
      <c r="R14" s="26">
        <v>0</v>
      </c>
      <c r="S14" s="26">
        <v>0</v>
      </c>
      <c r="T14" s="26">
        <v>0</v>
      </c>
      <c r="U14" s="26">
        <v>0</v>
      </c>
      <c r="V14" s="26">
        <v>0</v>
      </c>
      <c r="W14" s="26">
        <v>0</v>
      </c>
      <c r="X14" s="26">
        <v>0</v>
      </c>
      <c r="Y14" s="26">
        <v>-515800.72</v>
      </c>
      <c r="Z14" s="26">
        <v>-133908.57999999996</v>
      </c>
      <c r="AA14" s="26">
        <v>16255.319999999978</v>
      </c>
      <c r="AB14" s="26">
        <v>17200.319999999883</v>
      </c>
      <c r="AC14" s="26">
        <v>-423289.46</v>
      </c>
      <c r="AD14" s="26">
        <v>-4233.3500000000349</v>
      </c>
      <c r="AE14" s="26">
        <v>40667.910000000003</v>
      </c>
      <c r="AF14" s="26">
        <v>16267.110000000015</v>
      </c>
      <c r="AG14" s="26">
        <v>0</v>
      </c>
      <c r="AH14" s="26">
        <v>0</v>
      </c>
      <c r="AI14" s="26">
        <v>-59645.36000000003</v>
      </c>
      <c r="AJ14" s="26">
        <v>-29322.510000000031</v>
      </c>
      <c r="AK14" s="26">
        <v>0</v>
      </c>
      <c r="AL14" s="26">
        <v>0</v>
      </c>
      <c r="AM14" s="27">
        <v>6036765.6342810364</v>
      </c>
      <c r="AN14" s="27">
        <v>7299402.4062810373</v>
      </c>
      <c r="AS14" s="32"/>
    </row>
    <row r="15" spans="1:45" ht="24.9" customHeight="1">
      <c r="A15" s="18">
        <v>9</v>
      </c>
      <c r="B15" s="81" t="s">
        <v>37</v>
      </c>
      <c r="C15" s="26">
        <v>0</v>
      </c>
      <c r="D15" s="26">
        <v>0</v>
      </c>
      <c r="E15" s="26">
        <v>0</v>
      </c>
      <c r="F15" s="26">
        <v>0</v>
      </c>
      <c r="G15" s="26">
        <v>0</v>
      </c>
      <c r="H15" s="26">
        <v>0</v>
      </c>
      <c r="I15" s="26">
        <v>5346486.55</v>
      </c>
      <c r="J15" s="26">
        <v>5346486.55</v>
      </c>
      <c r="K15" s="26">
        <v>493127.46000000014</v>
      </c>
      <c r="L15" s="26">
        <v>31638.190000000119</v>
      </c>
      <c r="M15" s="26">
        <v>190420.68140522885</v>
      </c>
      <c r="N15" s="26">
        <v>135119.02140522885</v>
      </c>
      <c r="O15" s="26">
        <v>0</v>
      </c>
      <c r="P15" s="26">
        <v>0</v>
      </c>
      <c r="Q15" s="26">
        <v>0</v>
      </c>
      <c r="R15" s="26">
        <v>0</v>
      </c>
      <c r="S15" s="26">
        <v>0</v>
      </c>
      <c r="T15" s="26">
        <v>0</v>
      </c>
      <c r="U15" s="26">
        <v>0</v>
      </c>
      <c r="V15" s="26">
        <v>0</v>
      </c>
      <c r="W15" s="26">
        <v>0</v>
      </c>
      <c r="X15" s="26">
        <v>0</v>
      </c>
      <c r="Y15" s="26">
        <v>0</v>
      </c>
      <c r="Z15" s="26">
        <v>0</v>
      </c>
      <c r="AA15" s="26">
        <v>-1000</v>
      </c>
      <c r="AB15" s="26">
        <v>-150</v>
      </c>
      <c r="AC15" s="26">
        <v>0</v>
      </c>
      <c r="AD15" s="26">
        <v>0</v>
      </c>
      <c r="AE15" s="26">
        <v>0</v>
      </c>
      <c r="AF15" s="26">
        <v>0</v>
      </c>
      <c r="AG15" s="26">
        <v>0</v>
      </c>
      <c r="AH15" s="26">
        <v>0</v>
      </c>
      <c r="AI15" s="26">
        <v>0</v>
      </c>
      <c r="AJ15" s="26">
        <v>0</v>
      </c>
      <c r="AK15" s="26">
        <v>0</v>
      </c>
      <c r="AL15" s="26">
        <v>0</v>
      </c>
      <c r="AM15" s="27">
        <v>6029034.6914052283</v>
      </c>
      <c r="AN15" s="27">
        <v>5513093.7614052286</v>
      </c>
      <c r="AS15" s="32"/>
    </row>
    <row r="16" spans="1:45" ht="24.9" customHeight="1">
      <c r="A16" s="18">
        <v>10</v>
      </c>
      <c r="B16" s="81" t="s">
        <v>87</v>
      </c>
      <c r="C16" s="26">
        <v>46000</v>
      </c>
      <c r="D16" s="26">
        <v>46000</v>
      </c>
      <c r="E16" s="26">
        <v>4967.91</v>
      </c>
      <c r="F16" s="26">
        <v>4967.91</v>
      </c>
      <c r="G16" s="26">
        <v>298210</v>
      </c>
      <c r="H16" s="26">
        <v>-10000</v>
      </c>
      <c r="I16" s="26">
        <v>4524594.8718757797</v>
      </c>
      <c r="J16" s="26">
        <v>4524594.8718757797</v>
      </c>
      <c r="K16" s="26">
        <v>544950.78</v>
      </c>
      <c r="L16" s="26">
        <v>452780.07779979531</v>
      </c>
      <c r="M16" s="26">
        <v>179898.78428104578</v>
      </c>
      <c r="N16" s="26">
        <v>178446.13628104579</v>
      </c>
      <c r="O16" s="26">
        <v>0</v>
      </c>
      <c r="P16" s="26">
        <v>0</v>
      </c>
      <c r="Q16" s="26">
        <v>0</v>
      </c>
      <c r="R16" s="26">
        <v>0</v>
      </c>
      <c r="S16" s="26">
        <v>0</v>
      </c>
      <c r="T16" s="26">
        <v>0</v>
      </c>
      <c r="U16" s="26">
        <v>0</v>
      </c>
      <c r="V16" s="26">
        <v>0</v>
      </c>
      <c r="W16" s="26">
        <v>0</v>
      </c>
      <c r="X16" s="26">
        <v>0</v>
      </c>
      <c r="Y16" s="26">
        <v>0</v>
      </c>
      <c r="Z16" s="26">
        <v>0</v>
      </c>
      <c r="AA16" s="26">
        <v>43115.999999999993</v>
      </c>
      <c r="AB16" s="26">
        <v>19386.276191385463</v>
      </c>
      <c r="AC16" s="26">
        <v>0</v>
      </c>
      <c r="AD16" s="26">
        <v>0</v>
      </c>
      <c r="AE16" s="26">
        <v>20000</v>
      </c>
      <c r="AF16" s="26">
        <v>20000</v>
      </c>
      <c r="AG16" s="26">
        <v>0</v>
      </c>
      <c r="AH16" s="26">
        <v>0</v>
      </c>
      <c r="AI16" s="26">
        <v>0</v>
      </c>
      <c r="AJ16" s="26">
        <v>0</v>
      </c>
      <c r="AK16" s="26">
        <v>0</v>
      </c>
      <c r="AL16" s="26">
        <v>0</v>
      </c>
      <c r="AM16" s="27">
        <v>5661738.3461568262</v>
      </c>
      <c r="AN16" s="27">
        <v>5236175.2721480066</v>
      </c>
      <c r="AS16" s="32"/>
    </row>
    <row r="17" spans="1:45" ht="24.9" customHeight="1">
      <c r="A17" s="18">
        <v>11</v>
      </c>
      <c r="B17" s="81" t="s">
        <v>89</v>
      </c>
      <c r="C17" s="26">
        <v>0</v>
      </c>
      <c r="D17" s="26">
        <v>0</v>
      </c>
      <c r="E17" s="26">
        <v>-174</v>
      </c>
      <c r="F17" s="26">
        <v>-174</v>
      </c>
      <c r="G17" s="26">
        <v>0</v>
      </c>
      <c r="H17" s="26">
        <v>0</v>
      </c>
      <c r="I17" s="26">
        <v>1060837.6199999964</v>
      </c>
      <c r="J17" s="26">
        <v>1060837.6199999964</v>
      </c>
      <c r="K17" s="26">
        <v>2707787.5994600006</v>
      </c>
      <c r="L17" s="26">
        <v>2707787.5994600006</v>
      </c>
      <c r="M17" s="26">
        <v>674957.52722222242</v>
      </c>
      <c r="N17" s="26">
        <v>674957.52722222242</v>
      </c>
      <c r="O17" s="26">
        <v>0</v>
      </c>
      <c r="P17" s="26">
        <v>0</v>
      </c>
      <c r="Q17" s="26">
        <v>0</v>
      </c>
      <c r="R17" s="26">
        <v>0</v>
      </c>
      <c r="S17" s="26">
        <v>0</v>
      </c>
      <c r="T17" s="26">
        <v>0</v>
      </c>
      <c r="U17" s="26">
        <v>0</v>
      </c>
      <c r="V17" s="26">
        <v>0</v>
      </c>
      <c r="W17" s="26">
        <v>0</v>
      </c>
      <c r="X17" s="26">
        <v>0</v>
      </c>
      <c r="Y17" s="26">
        <v>0</v>
      </c>
      <c r="Z17" s="26">
        <v>0</v>
      </c>
      <c r="AA17" s="26">
        <v>68601.53</v>
      </c>
      <c r="AB17" s="26">
        <v>68601.53</v>
      </c>
      <c r="AC17" s="26">
        <v>0</v>
      </c>
      <c r="AD17" s="26">
        <v>0</v>
      </c>
      <c r="AE17" s="26">
        <v>843999.09000000008</v>
      </c>
      <c r="AF17" s="26">
        <v>843999.09000000008</v>
      </c>
      <c r="AG17" s="26">
        <v>0</v>
      </c>
      <c r="AH17" s="26">
        <v>0</v>
      </c>
      <c r="AI17" s="26">
        <v>15239.550000000003</v>
      </c>
      <c r="AJ17" s="26">
        <v>15239.550000000003</v>
      </c>
      <c r="AK17" s="26">
        <v>0</v>
      </c>
      <c r="AL17" s="26">
        <v>0</v>
      </c>
      <c r="AM17" s="27">
        <v>5371248.9166822191</v>
      </c>
      <c r="AN17" s="27">
        <v>5371248.9166822191</v>
      </c>
      <c r="AS17" s="32"/>
    </row>
    <row r="18" spans="1:45" ht="24.9" customHeight="1">
      <c r="A18" s="18">
        <v>12</v>
      </c>
      <c r="B18" s="81" t="s">
        <v>33</v>
      </c>
      <c r="C18" s="26">
        <v>9553.0135091228258</v>
      </c>
      <c r="D18" s="26">
        <v>9553.0135091228258</v>
      </c>
      <c r="E18" s="26">
        <v>3878.4615239999948</v>
      </c>
      <c r="F18" s="26">
        <v>3878.4615239999948</v>
      </c>
      <c r="G18" s="26">
        <v>927.70727260273998</v>
      </c>
      <c r="H18" s="26">
        <v>927.70727260273998</v>
      </c>
      <c r="I18" s="26">
        <v>2587086.4267961252</v>
      </c>
      <c r="J18" s="26">
        <v>1270494.7597460677</v>
      </c>
      <c r="K18" s="26">
        <v>2055660.8814980634</v>
      </c>
      <c r="L18" s="26">
        <v>965977.16950673505</v>
      </c>
      <c r="M18" s="26">
        <v>312672.68472077174</v>
      </c>
      <c r="N18" s="26">
        <v>295982.46058316657</v>
      </c>
      <c r="O18" s="26">
        <v>0</v>
      </c>
      <c r="P18" s="26">
        <v>0</v>
      </c>
      <c r="Q18" s="26">
        <v>0</v>
      </c>
      <c r="R18" s="26">
        <v>0</v>
      </c>
      <c r="S18" s="26">
        <v>-48130.172540999949</v>
      </c>
      <c r="T18" s="26">
        <v>0</v>
      </c>
      <c r="U18" s="26">
        <v>0</v>
      </c>
      <c r="V18" s="26">
        <v>0</v>
      </c>
      <c r="W18" s="26">
        <v>0</v>
      </c>
      <c r="X18" s="26">
        <v>0</v>
      </c>
      <c r="Y18" s="26">
        <v>12979.664659000002</v>
      </c>
      <c r="Z18" s="26">
        <v>8820.2624186843677</v>
      </c>
      <c r="AA18" s="26">
        <v>-3066.0919741254729</v>
      </c>
      <c r="AB18" s="26">
        <v>-23246.63214567897</v>
      </c>
      <c r="AC18" s="26">
        <v>7791.7139155700397</v>
      </c>
      <c r="AD18" s="26">
        <v>7791.7139155700397</v>
      </c>
      <c r="AE18" s="26">
        <v>-683</v>
      </c>
      <c r="AF18" s="26">
        <v>-136.59999999999854</v>
      </c>
      <c r="AG18" s="26">
        <v>0</v>
      </c>
      <c r="AH18" s="26">
        <v>0</v>
      </c>
      <c r="AI18" s="26">
        <v>52414.832000000053</v>
      </c>
      <c r="AJ18" s="26">
        <v>51987.216000000131</v>
      </c>
      <c r="AK18" s="26">
        <v>0</v>
      </c>
      <c r="AL18" s="26">
        <v>0</v>
      </c>
      <c r="AM18" s="27">
        <v>4991086.1213801308</v>
      </c>
      <c r="AN18" s="27">
        <v>2592029.5323302704</v>
      </c>
      <c r="AS18" s="32"/>
    </row>
    <row r="19" spans="1:45" ht="24.9" customHeight="1">
      <c r="A19" s="18">
        <v>13</v>
      </c>
      <c r="B19" s="81" t="s">
        <v>31</v>
      </c>
      <c r="C19" s="26">
        <v>5000</v>
      </c>
      <c r="D19" s="26">
        <v>5000</v>
      </c>
      <c r="E19" s="26">
        <v>80.489999999998872</v>
      </c>
      <c r="F19" s="26">
        <v>80.489999999998872</v>
      </c>
      <c r="G19" s="26">
        <v>921.30000000000018</v>
      </c>
      <c r="H19" s="26">
        <v>878.65000000000009</v>
      </c>
      <c r="I19" s="26">
        <v>2060339.7899999782</v>
      </c>
      <c r="J19" s="26">
        <v>2060339.7899999782</v>
      </c>
      <c r="K19" s="26">
        <v>1253248.8500000003</v>
      </c>
      <c r="L19" s="26">
        <v>595979.44500000007</v>
      </c>
      <c r="M19" s="26">
        <v>425681.5298366014</v>
      </c>
      <c r="N19" s="26">
        <v>266446.18483660143</v>
      </c>
      <c r="O19" s="26">
        <v>0</v>
      </c>
      <c r="P19" s="26">
        <v>0</v>
      </c>
      <c r="Q19" s="26">
        <v>0</v>
      </c>
      <c r="R19" s="26">
        <v>0</v>
      </c>
      <c r="S19" s="26">
        <v>0</v>
      </c>
      <c r="T19" s="26">
        <v>0</v>
      </c>
      <c r="U19" s="26">
        <v>0</v>
      </c>
      <c r="V19" s="26">
        <v>0</v>
      </c>
      <c r="W19" s="26">
        <v>0</v>
      </c>
      <c r="X19" s="26">
        <v>0</v>
      </c>
      <c r="Y19" s="26">
        <v>-2500</v>
      </c>
      <c r="Z19" s="26">
        <v>-312.5</v>
      </c>
      <c r="AA19" s="26">
        <v>76551.530000000013</v>
      </c>
      <c r="AB19" s="26">
        <v>7391.1073379999871</v>
      </c>
      <c r="AC19" s="26">
        <v>0</v>
      </c>
      <c r="AD19" s="26">
        <v>0</v>
      </c>
      <c r="AE19" s="26">
        <v>-725981.69000000006</v>
      </c>
      <c r="AF19" s="26">
        <v>-602679.89425000013</v>
      </c>
      <c r="AG19" s="26">
        <v>0</v>
      </c>
      <c r="AH19" s="26">
        <v>0</v>
      </c>
      <c r="AI19" s="26">
        <v>42279.479999999996</v>
      </c>
      <c r="AJ19" s="26">
        <v>13764.903749999998</v>
      </c>
      <c r="AK19" s="26">
        <v>0</v>
      </c>
      <c r="AL19" s="26">
        <v>0</v>
      </c>
      <c r="AM19" s="27">
        <v>3135621.2798365797</v>
      </c>
      <c r="AN19" s="27">
        <v>2346888.1766745797</v>
      </c>
      <c r="AS19" s="32"/>
    </row>
    <row r="20" spans="1:45" ht="24.9" customHeight="1">
      <c r="A20" s="18">
        <v>14</v>
      </c>
      <c r="B20" s="81" t="s">
        <v>36</v>
      </c>
      <c r="C20" s="26">
        <v>0</v>
      </c>
      <c r="D20" s="26">
        <v>0</v>
      </c>
      <c r="E20" s="26">
        <v>0</v>
      </c>
      <c r="F20" s="26">
        <v>0</v>
      </c>
      <c r="G20" s="26">
        <v>0</v>
      </c>
      <c r="H20" s="26">
        <v>0</v>
      </c>
      <c r="I20" s="26">
        <v>508595.87000000017</v>
      </c>
      <c r="J20" s="26">
        <v>508595.87000000017</v>
      </c>
      <c r="K20" s="26">
        <v>874172.37000000011</v>
      </c>
      <c r="L20" s="26">
        <v>874172.37000000011</v>
      </c>
      <c r="M20" s="26">
        <v>461211.00428104587</v>
      </c>
      <c r="N20" s="26">
        <v>276302.19428104587</v>
      </c>
      <c r="O20" s="26">
        <v>0</v>
      </c>
      <c r="P20" s="26">
        <v>0</v>
      </c>
      <c r="Q20" s="26">
        <v>0</v>
      </c>
      <c r="R20" s="26">
        <v>0</v>
      </c>
      <c r="S20" s="26">
        <v>0</v>
      </c>
      <c r="T20" s="26">
        <v>0</v>
      </c>
      <c r="U20" s="26">
        <v>0</v>
      </c>
      <c r="V20" s="26">
        <v>0</v>
      </c>
      <c r="W20" s="26">
        <v>0</v>
      </c>
      <c r="X20" s="26">
        <v>0</v>
      </c>
      <c r="Y20" s="26">
        <v>0</v>
      </c>
      <c r="Z20" s="26">
        <v>0</v>
      </c>
      <c r="AA20" s="26">
        <v>149787.94999999998</v>
      </c>
      <c r="AB20" s="26">
        <v>149787.94999999998</v>
      </c>
      <c r="AC20" s="26">
        <v>0</v>
      </c>
      <c r="AD20" s="26">
        <v>0</v>
      </c>
      <c r="AE20" s="26">
        <v>87781.61</v>
      </c>
      <c r="AF20" s="26">
        <v>87781.61</v>
      </c>
      <c r="AG20" s="26">
        <v>0</v>
      </c>
      <c r="AH20" s="26">
        <v>0</v>
      </c>
      <c r="AI20" s="26">
        <v>-69917.41</v>
      </c>
      <c r="AJ20" s="26">
        <v>-69917.41</v>
      </c>
      <c r="AK20" s="26">
        <v>0</v>
      </c>
      <c r="AL20" s="26">
        <v>0</v>
      </c>
      <c r="AM20" s="27">
        <v>2011631.3942810462</v>
      </c>
      <c r="AN20" s="27">
        <v>1826722.5842810462</v>
      </c>
      <c r="AS20" s="32"/>
    </row>
    <row r="21" spans="1:45" ht="24.9" customHeight="1">
      <c r="A21" s="18">
        <v>15</v>
      </c>
      <c r="B21" s="81" t="s">
        <v>90</v>
      </c>
      <c r="C21" s="26">
        <v>234922.56999999983</v>
      </c>
      <c r="D21" s="26">
        <v>66117.151999999885</v>
      </c>
      <c r="E21" s="26">
        <v>0</v>
      </c>
      <c r="F21" s="26">
        <v>0</v>
      </c>
      <c r="G21" s="26">
        <v>0</v>
      </c>
      <c r="H21" s="26">
        <v>0</v>
      </c>
      <c r="I21" s="26">
        <v>0</v>
      </c>
      <c r="J21" s="26">
        <v>0</v>
      </c>
      <c r="K21" s="26">
        <v>819781.37695306272</v>
      </c>
      <c r="L21" s="26">
        <v>194342.65320117725</v>
      </c>
      <c r="M21" s="26">
        <v>185781.42428104585</v>
      </c>
      <c r="N21" s="26">
        <v>139293.96828104585</v>
      </c>
      <c r="O21" s="26">
        <v>0</v>
      </c>
      <c r="P21" s="26">
        <v>0</v>
      </c>
      <c r="Q21" s="26">
        <v>0</v>
      </c>
      <c r="R21" s="26">
        <v>0</v>
      </c>
      <c r="S21" s="26">
        <v>0</v>
      </c>
      <c r="T21" s="26">
        <v>0</v>
      </c>
      <c r="U21" s="26">
        <v>0</v>
      </c>
      <c r="V21" s="26">
        <v>0</v>
      </c>
      <c r="W21" s="26">
        <v>0</v>
      </c>
      <c r="X21" s="26">
        <v>0</v>
      </c>
      <c r="Y21" s="26">
        <v>-10004.009999999998</v>
      </c>
      <c r="Z21" s="26">
        <v>-2000.801999999996</v>
      </c>
      <c r="AA21" s="26">
        <v>61166.62</v>
      </c>
      <c r="AB21" s="26">
        <v>4806.4570000000022</v>
      </c>
      <c r="AC21" s="26">
        <v>32475.61</v>
      </c>
      <c r="AD21" s="26">
        <v>32475.61</v>
      </c>
      <c r="AE21" s="26">
        <v>0</v>
      </c>
      <c r="AF21" s="26">
        <v>0</v>
      </c>
      <c r="AG21" s="26">
        <v>0</v>
      </c>
      <c r="AH21" s="26">
        <v>0</v>
      </c>
      <c r="AI21" s="26">
        <v>15000</v>
      </c>
      <c r="AJ21" s="26">
        <v>3000</v>
      </c>
      <c r="AK21" s="26">
        <v>0</v>
      </c>
      <c r="AL21" s="26">
        <v>0</v>
      </c>
      <c r="AM21" s="27">
        <v>1339123.5912341084</v>
      </c>
      <c r="AN21" s="27">
        <v>438035.038482223</v>
      </c>
      <c r="AS21" s="32"/>
    </row>
    <row r="22" spans="1:45" ht="24.9" customHeight="1">
      <c r="A22" s="18">
        <v>16</v>
      </c>
      <c r="B22" s="81" t="s">
        <v>38</v>
      </c>
      <c r="C22" s="26">
        <v>0</v>
      </c>
      <c r="D22" s="26">
        <v>0</v>
      </c>
      <c r="E22" s="26">
        <v>0</v>
      </c>
      <c r="F22" s="26">
        <v>0</v>
      </c>
      <c r="G22" s="26">
        <v>0</v>
      </c>
      <c r="H22" s="26">
        <v>0</v>
      </c>
      <c r="I22" s="26">
        <v>0</v>
      </c>
      <c r="J22" s="26">
        <v>0</v>
      </c>
      <c r="K22" s="26">
        <v>934452.58448609989</v>
      </c>
      <c r="L22" s="26">
        <v>934452.58448609989</v>
      </c>
      <c r="M22" s="26">
        <v>167107.86028104584</v>
      </c>
      <c r="N22" s="26">
        <v>167107.86028104584</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1101560.4447671457</v>
      </c>
      <c r="AN22" s="27">
        <v>1101560.4447671457</v>
      </c>
      <c r="AS22" s="32"/>
    </row>
    <row r="23" spans="1:45" ht="24.9" customHeight="1">
      <c r="A23" s="18">
        <v>17</v>
      </c>
      <c r="B23" s="81" t="s">
        <v>88</v>
      </c>
      <c r="C23" s="26">
        <v>0</v>
      </c>
      <c r="D23" s="26">
        <v>0</v>
      </c>
      <c r="E23" s="26">
        <v>0</v>
      </c>
      <c r="F23" s="26">
        <v>0</v>
      </c>
      <c r="G23" s="26">
        <v>0</v>
      </c>
      <c r="H23" s="26">
        <v>0</v>
      </c>
      <c r="I23" s="26">
        <v>0</v>
      </c>
      <c r="J23" s="26">
        <v>0</v>
      </c>
      <c r="K23" s="26">
        <v>108448.32410000001</v>
      </c>
      <c r="L23" s="26">
        <v>108448.32410000001</v>
      </c>
      <c r="M23" s="26">
        <v>158978.93428104586</v>
      </c>
      <c r="N23" s="26">
        <v>158978.93428104586</v>
      </c>
      <c r="O23" s="26">
        <v>0</v>
      </c>
      <c r="P23" s="26">
        <v>0</v>
      </c>
      <c r="Q23" s="26">
        <v>0</v>
      </c>
      <c r="R23" s="26">
        <v>0</v>
      </c>
      <c r="S23" s="26">
        <v>0</v>
      </c>
      <c r="T23" s="26">
        <v>0</v>
      </c>
      <c r="U23" s="26">
        <v>0</v>
      </c>
      <c r="V23" s="26">
        <v>0</v>
      </c>
      <c r="W23" s="26">
        <v>0</v>
      </c>
      <c r="X23" s="26">
        <v>0</v>
      </c>
      <c r="Y23" s="26">
        <v>156787.44600000005</v>
      </c>
      <c r="Z23" s="26">
        <v>15678.744600000005</v>
      </c>
      <c r="AA23" s="26">
        <v>2530</v>
      </c>
      <c r="AB23" s="26">
        <v>253</v>
      </c>
      <c r="AC23" s="26">
        <v>0</v>
      </c>
      <c r="AD23" s="26">
        <v>0</v>
      </c>
      <c r="AE23" s="26">
        <v>-1420.7700000000004</v>
      </c>
      <c r="AF23" s="26">
        <v>-1420.7700000000004</v>
      </c>
      <c r="AG23" s="26">
        <v>0</v>
      </c>
      <c r="AH23" s="26">
        <v>0</v>
      </c>
      <c r="AI23" s="26">
        <v>0</v>
      </c>
      <c r="AJ23" s="26">
        <v>0</v>
      </c>
      <c r="AK23" s="26">
        <v>0</v>
      </c>
      <c r="AL23" s="26">
        <v>0</v>
      </c>
      <c r="AM23" s="27">
        <v>425323.93438104592</v>
      </c>
      <c r="AN23" s="27">
        <v>281938.23298104585</v>
      </c>
      <c r="AS23" s="32"/>
    </row>
    <row r="24" spans="1:45" ht="24.9" customHeight="1">
      <c r="A24" s="18">
        <v>18</v>
      </c>
      <c r="B24" s="81" t="s">
        <v>39</v>
      </c>
      <c r="C24" s="26">
        <v>0</v>
      </c>
      <c r="D24" s="26">
        <v>0</v>
      </c>
      <c r="E24" s="26">
        <v>0</v>
      </c>
      <c r="F24" s="26">
        <v>0</v>
      </c>
      <c r="G24" s="26">
        <v>0</v>
      </c>
      <c r="H24" s="26">
        <v>0</v>
      </c>
      <c r="I24" s="26">
        <v>774738.14283449948</v>
      </c>
      <c r="J24" s="26">
        <v>774738.14283449948</v>
      </c>
      <c r="K24" s="26">
        <v>9986.61</v>
      </c>
      <c r="L24" s="26">
        <v>3246.9242222222238</v>
      </c>
      <c r="M24" s="26">
        <v>125632.82428104585</v>
      </c>
      <c r="N24" s="26">
        <v>114871.89228104585</v>
      </c>
      <c r="O24" s="26">
        <v>0</v>
      </c>
      <c r="P24" s="26">
        <v>0</v>
      </c>
      <c r="Q24" s="26">
        <v>-928495.43589999992</v>
      </c>
      <c r="R24" s="26">
        <v>0</v>
      </c>
      <c r="S24" s="26">
        <v>0</v>
      </c>
      <c r="T24" s="26">
        <v>0</v>
      </c>
      <c r="U24" s="26">
        <v>0</v>
      </c>
      <c r="V24" s="26">
        <v>0</v>
      </c>
      <c r="W24" s="26">
        <v>0</v>
      </c>
      <c r="X24" s="26">
        <v>0</v>
      </c>
      <c r="Y24" s="26">
        <v>908.34999999999991</v>
      </c>
      <c r="Z24" s="26">
        <v>181.66999999999996</v>
      </c>
      <c r="AA24" s="26">
        <v>0</v>
      </c>
      <c r="AB24" s="26">
        <v>0</v>
      </c>
      <c r="AC24" s="26">
        <v>0</v>
      </c>
      <c r="AD24" s="26">
        <v>0</v>
      </c>
      <c r="AE24" s="26">
        <v>0</v>
      </c>
      <c r="AF24" s="26">
        <v>0</v>
      </c>
      <c r="AG24" s="26">
        <v>0</v>
      </c>
      <c r="AH24" s="26">
        <v>0</v>
      </c>
      <c r="AI24" s="26">
        <v>0</v>
      </c>
      <c r="AJ24" s="26">
        <v>0</v>
      </c>
      <c r="AK24" s="26">
        <v>0</v>
      </c>
      <c r="AL24" s="26">
        <v>0</v>
      </c>
      <c r="AM24" s="27">
        <v>-17229.508784454643</v>
      </c>
      <c r="AN24" s="27">
        <v>893038.62933776749</v>
      </c>
      <c r="AS24" s="32"/>
    </row>
    <row r="25" spans="1:45" ht="13.8">
      <c r="A25" s="11"/>
      <c r="B25" s="83" t="s">
        <v>22</v>
      </c>
      <c r="C25" s="28">
        <v>15208723.655887118</v>
      </c>
      <c r="D25" s="28">
        <v>9710537.8953871187</v>
      </c>
      <c r="E25" s="28">
        <v>480582.19962219987</v>
      </c>
      <c r="F25" s="28">
        <v>479963.59162219986</v>
      </c>
      <c r="G25" s="28">
        <v>1043113.1129746032</v>
      </c>
      <c r="H25" s="28">
        <v>615911.50547460315</v>
      </c>
      <c r="I25" s="28">
        <v>134876055.12951875</v>
      </c>
      <c r="J25" s="28">
        <v>106573984.42446871</v>
      </c>
      <c r="K25" s="28">
        <v>49790907.915269591</v>
      </c>
      <c r="L25" s="28">
        <v>45615334.004752427</v>
      </c>
      <c r="M25" s="28">
        <v>9904298.8335283753</v>
      </c>
      <c r="N25" s="28">
        <v>9764781.7933907695</v>
      </c>
      <c r="O25" s="28">
        <v>0</v>
      </c>
      <c r="P25" s="28">
        <v>0</v>
      </c>
      <c r="Q25" s="28">
        <v>-965128.07589999994</v>
      </c>
      <c r="R25" s="28">
        <v>224594.36</v>
      </c>
      <c r="S25" s="28">
        <v>-48130.172540999949</v>
      </c>
      <c r="T25" s="28">
        <v>0</v>
      </c>
      <c r="U25" s="28">
        <v>-878.8</v>
      </c>
      <c r="V25" s="28">
        <v>-878.8</v>
      </c>
      <c r="W25" s="28">
        <v>0</v>
      </c>
      <c r="X25" s="28">
        <v>0</v>
      </c>
      <c r="Y25" s="28">
        <v>451685.69209500047</v>
      </c>
      <c r="Z25" s="28">
        <v>600193.2664546849</v>
      </c>
      <c r="AA25" s="28">
        <v>7260955.2459071744</v>
      </c>
      <c r="AB25" s="28">
        <v>5461880.4698140053</v>
      </c>
      <c r="AC25" s="28">
        <v>-469561.63908443</v>
      </c>
      <c r="AD25" s="28">
        <v>84454.460915570002</v>
      </c>
      <c r="AE25" s="28">
        <v>-1748411.0946999972</v>
      </c>
      <c r="AF25" s="28">
        <v>-459011.60805000097</v>
      </c>
      <c r="AG25" s="28">
        <v>-1330.6565169999994</v>
      </c>
      <c r="AH25" s="28">
        <v>-1330.6565169999994</v>
      </c>
      <c r="AI25" s="28">
        <v>546751.75911887211</v>
      </c>
      <c r="AJ25" s="28">
        <v>403637.33686887228</v>
      </c>
      <c r="AK25" s="28">
        <v>0</v>
      </c>
      <c r="AL25" s="28">
        <v>0</v>
      </c>
      <c r="AM25" s="28">
        <v>216329633.10517931</v>
      </c>
      <c r="AN25" s="28">
        <v>179074052.04458198</v>
      </c>
    </row>
    <row r="26" spans="1:45">
      <c r="AN26" s="32"/>
    </row>
    <row r="27" spans="1:45" s="54" customFormat="1" ht="14.4">
      <c r="B27" s="55" t="s">
        <v>47</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65</v>
      </c>
    </row>
    <row r="30" spans="1:45" s="54" customFormat="1" ht="14.4">
      <c r="B30" s="61"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A4" sqref="A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7" t="s">
        <v>94</v>
      </c>
      <c r="B2" s="107"/>
      <c r="C2" s="107"/>
      <c r="D2" s="107"/>
    </row>
    <row r="3" spans="1:5" ht="12.75" customHeight="1">
      <c r="A3" s="107"/>
      <c r="B3" s="107"/>
      <c r="C3" s="107"/>
      <c r="D3" s="107"/>
      <c r="E3" s="2"/>
    </row>
    <row r="4" spans="1:5">
      <c r="A4" s="107"/>
      <c r="B4" s="107"/>
      <c r="C4" s="107"/>
      <c r="D4" s="107"/>
      <c r="E4" s="2"/>
    </row>
    <row r="5" spans="1:5" ht="13.8">
      <c r="A5" s="72"/>
      <c r="B5" s="72"/>
      <c r="C5" s="72"/>
      <c r="D5" s="72"/>
    </row>
    <row r="6" spans="1:5" ht="43.5" customHeight="1">
      <c r="A6" s="73" t="s">
        <v>0</v>
      </c>
      <c r="B6" s="73" t="s">
        <v>67</v>
      </c>
      <c r="C6" s="73" t="s">
        <v>68</v>
      </c>
      <c r="D6" s="73" t="s">
        <v>69</v>
      </c>
    </row>
    <row r="7" spans="1:5" ht="27" customHeight="1">
      <c r="A7" s="6">
        <v>1</v>
      </c>
      <c r="B7" s="74" t="s">
        <v>4</v>
      </c>
      <c r="C7" s="29">
        <f>HLOOKUP(B7,'Wr. Prem. &amp;  Re Prem.'!$4:$24,21,FALSE)</f>
        <v>36746833.155985996</v>
      </c>
      <c r="D7" s="21">
        <f>C7/$C$25</f>
        <v>7.2813865659279567E-2</v>
      </c>
    </row>
    <row r="8" spans="1:5" ht="27" customHeight="1">
      <c r="A8" s="6">
        <v>2</v>
      </c>
      <c r="B8" s="74" t="s">
        <v>5</v>
      </c>
      <c r="C8" s="29">
        <f>HLOOKUP(B8,'Wr. Prem. &amp;  Re Prem.'!$4:$24,21,FALSE)</f>
        <v>4603548.0030035656</v>
      </c>
      <c r="D8" s="21">
        <f t="shared" ref="D8:D21" si="0">C8/$C$25</f>
        <v>9.1219323424103684E-3</v>
      </c>
    </row>
    <row r="9" spans="1:5" ht="27" customHeight="1">
      <c r="A9" s="6">
        <v>3</v>
      </c>
      <c r="B9" s="74" t="s">
        <v>6</v>
      </c>
      <c r="C9" s="29">
        <f>HLOOKUP(B9,'Wr. Prem. &amp;  Re Prem.'!$4:$24,21,FALSE)</f>
        <v>8222432.9208084093</v>
      </c>
      <c r="D9" s="21">
        <f t="shared" si="0"/>
        <v>1.62927543591781E-2</v>
      </c>
    </row>
    <row r="10" spans="1:5" ht="27" customHeight="1">
      <c r="A10" s="6">
        <v>4</v>
      </c>
      <c r="B10" s="74" t="s">
        <v>7</v>
      </c>
      <c r="C10" s="29">
        <f>HLOOKUP(B10,'Wr. Prem. &amp;  Re Prem.'!$4:$24,21,FALSE)</f>
        <v>231250662.58461583</v>
      </c>
      <c r="D10" s="21">
        <f t="shared" si="0"/>
        <v>0.45822328709467802</v>
      </c>
    </row>
    <row r="11" spans="1:5" ht="38.25" customHeight="1">
      <c r="A11" s="6">
        <v>5</v>
      </c>
      <c r="B11" s="74" t="s">
        <v>8</v>
      </c>
      <c r="C11" s="29">
        <f>HLOOKUP(B11,'Wr. Prem. &amp;  Re Prem.'!$4:$24,21,FALSE)</f>
        <v>84595462.972345322</v>
      </c>
      <c r="D11" s="21">
        <f t="shared" si="0"/>
        <v>0.1676259461626424</v>
      </c>
    </row>
    <row r="12" spans="1:5" ht="27" customHeight="1">
      <c r="A12" s="6">
        <v>6</v>
      </c>
      <c r="B12" s="74" t="s">
        <v>9</v>
      </c>
      <c r="C12" s="29">
        <f>HLOOKUP(B12,'Wr. Prem. &amp;  Re Prem.'!$4:$24,21,FALSE)</f>
        <v>27409930.99448245</v>
      </c>
      <c r="D12" s="21">
        <f t="shared" si="0"/>
        <v>5.4312790021668902E-2</v>
      </c>
    </row>
    <row r="13" spans="1:5" ht="27" customHeight="1">
      <c r="A13" s="6">
        <v>7</v>
      </c>
      <c r="B13" s="74" t="s">
        <v>10</v>
      </c>
      <c r="C13" s="29">
        <f>HLOOKUP(B13,'Wr. Prem. &amp;  Re Prem.'!$4:$24,21,FALSE)</f>
        <v>114622.90257999999</v>
      </c>
      <c r="D13" s="21">
        <f t="shared" si="0"/>
        <v>2.2712533062395983E-4</v>
      </c>
    </row>
    <row r="14" spans="1:5" ht="27" customHeight="1">
      <c r="A14" s="6">
        <v>8</v>
      </c>
      <c r="B14" s="74" t="s">
        <v>11</v>
      </c>
      <c r="C14" s="29">
        <f>HLOOKUP(B14,'Wr. Prem. &amp;  Re Prem.'!$4:$24,21,FALSE)</f>
        <v>6552743.1311600655</v>
      </c>
      <c r="D14" s="21">
        <f t="shared" si="0"/>
        <v>1.2984263324861021E-2</v>
      </c>
    </row>
    <row r="15" spans="1:5" ht="27" customHeight="1">
      <c r="A15" s="6">
        <v>9</v>
      </c>
      <c r="B15" s="74" t="s">
        <v>12</v>
      </c>
      <c r="C15" s="29">
        <f>HLOOKUP(B15,'Wr. Prem. &amp;  Re Prem.'!$4:$24,21,FALSE)</f>
        <v>6123790.8139500031</v>
      </c>
      <c r="D15" s="21">
        <f t="shared" si="0"/>
        <v>1.2134294124331906E-2</v>
      </c>
    </row>
    <row r="16" spans="1:5" ht="27" customHeight="1">
      <c r="A16" s="6">
        <v>10</v>
      </c>
      <c r="B16" s="74" t="s">
        <v>13</v>
      </c>
      <c r="C16" s="29">
        <f>HLOOKUP(B16,'Wr. Prem. &amp;  Re Prem.'!$4:$24,21,FALSE)</f>
        <v>351589.67332600005</v>
      </c>
      <c r="D16" s="21">
        <f t="shared" si="0"/>
        <v>6.9667508849205581E-4</v>
      </c>
    </row>
    <row r="17" spans="1:7" ht="27" customHeight="1">
      <c r="A17" s="6">
        <v>11</v>
      </c>
      <c r="B17" s="74" t="s">
        <v>14</v>
      </c>
      <c r="C17" s="29">
        <f>HLOOKUP(B17,'Wr. Prem. &amp;  Re Prem.'!$4:$24,21,FALSE)</f>
        <v>5011</v>
      </c>
      <c r="D17" s="21">
        <f t="shared" si="0"/>
        <v>9.9292986492147055E-6</v>
      </c>
    </row>
    <row r="18" spans="1:7" ht="27" customHeight="1">
      <c r="A18" s="6">
        <v>12</v>
      </c>
      <c r="B18" s="74" t="s">
        <v>15</v>
      </c>
      <c r="C18" s="29">
        <f>HLOOKUP(B18,'Wr. Prem. &amp;  Re Prem.'!$4:$24,21,FALSE)</f>
        <v>5458858.117029639</v>
      </c>
      <c r="D18" s="21">
        <f t="shared" si="0"/>
        <v>1.0816729700194995E-2</v>
      </c>
    </row>
    <row r="19" spans="1:7" ht="27" customHeight="1">
      <c r="A19" s="6">
        <v>13</v>
      </c>
      <c r="B19" s="74" t="s">
        <v>16</v>
      </c>
      <c r="C19" s="29">
        <f>HLOOKUP(B19,'Wr. Prem. &amp;  Re Prem.'!$4:$24,21,FALSE)</f>
        <v>64795127.076004237</v>
      </c>
      <c r="D19" s="21">
        <f t="shared" si="0"/>
        <v>0.12839157209169108</v>
      </c>
    </row>
    <row r="20" spans="1:7" ht="27" customHeight="1">
      <c r="A20" s="6">
        <v>14</v>
      </c>
      <c r="B20" s="74" t="s">
        <v>17</v>
      </c>
      <c r="C20" s="29">
        <f>HLOOKUP(B20,'Wr. Prem. &amp;  Re Prem.'!$4:$24,21,FALSE)</f>
        <v>6211495.111041408</v>
      </c>
      <c r="D20" s="21">
        <f t="shared" si="0"/>
        <v>1.2308080226634842E-2</v>
      </c>
    </row>
    <row r="21" spans="1:7" ht="27" customHeight="1">
      <c r="A21" s="6">
        <v>15</v>
      </c>
      <c r="B21" s="74" t="s">
        <v>18</v>
      </c>
      <c r="C21" s="29">
        <f>HLOOKUP(B21,'Wr. Prem. &amp;  Re Prem.'!$4:$24,21,FALSE)</f>
        <v>5868150.1630674871</v>
      </c>
      <c r="D21" s="21">
        <f t="shared" si="0"/>
        <v>1.162774206496409E-2</v>
      </c>
    </row>
    <row r="22" spans="1:7" ht="27" customHeight="1">
      <c r="A22" s="6">
        <v>16</v>
      </c>
      <c r="B22" s="74" t="s">
        <v>19</v>
      </c>
      <c r="C22" s="29">
        <f>HLOOKUP(B22,'Wr. Prem. &amp;  Re Prem.'!$4:$24,21,FALSE)</f>
        <v>71056.447279999978</v>
      </c>
      <c r="D22" s="21">
        <f>C22/$C$25</f>
        <v>1.4079838076138488E-4</v>
      </c>
    </row>
    <row r="23" spans="1:7" ht="27" customHeight="1">
      <c r="A23" s="6">
        <v>17</v>
      </c>
      <c r="B23" s="74" t="s">
        <v>20</v>
      </c>
      <c r="C23" s="29">
        <f>HLOOKUP(B23,'Wr. Prem. &amp;  Re Prem.'!$4:$24,21,FALSE)</f>
        <v>16286756.368185002</v>
      </c>
      <c r="D23" s="21">
        <f>C23/$C$25</f>
        <v>3.2272214728938001E-2</v>
      </c>
    </row>
    <row r="24" spans="1:7" ht="27" customHeight="1">
      <c r="A24" s="6">
        <v>18</v>
      </c>
      <c r="B24" s="74" t="s">
        <v>21</v>
      </c>
      <c r="C24" s="29">
        <f>HLOOKUP(B24,'Wr. Prem. &amp;  Re Prem.'!$4:$24,21,FALSE)</f>
        <v>0</v>
      </c>
      <c r="D24" s="21">
        <f>C24/$C$25</f>
        <v>0</v>
      </c>
    </row>
    <row r="25" spans="1:7" ht="27" customHeight="1">
      <c r="A25" s="3"/>
      <c r="B25" s="75" t="s">
        <v>22</v>
      </c>
      <c r="C25" s="22">
        <f>SUM(C7:C24)</f>
        <v>504668071.43486547</v>
      </c>
      <c r="D25" s="23">
        <f>SUM(D7:D24)</f>
        <v>0.99999999999999978</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21" activePane="bottomRight" state="frozen"/>
      <selection activeCell="A4" sqref="A4"/>
      <selection pane="topRight" activeCell="A4" sqref="A4"/>
      <selection pane="bottomLeft" activeCell="A4" sqref="A4"/>
      <selection pane="bottomRight" activeCell="A4" sqref="A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70</v>
      </c>
      <c r="B1" s="55"/>
      <c r="C1" s="55"/>
      <c r="D1" s="55"/>
      <c r="E1" s="55"/>
      <c r="F1" s="55"/>
      <c r="G1" s="55"/>
      <c r="H1" s="55"/>
      <c r="I1" s="55"/>
      <c r="J1" s="55"/>
      <c r="K1" s="55"/>
      <c r="L1" s="55"/>
      <c r="M1" s="55"/>
      <c r="N1" s="55"/>
      <c r="O1" s="55"/>
    </row>
    <row r="2" spans="1:40" s="54" customFormat="1" ht="27.75" customHeight="1">
      <c r="A2" s="55" t="str">
        <f>'Inccured Claims'!A2</f>
        <v>Reporting period: 1 January 2022 - 30 June 2022</v>
      </c>
      <c r="B2" s="55"/>
      <c r="C2" s="55"/>
      <c r="D2" s="55"/>
      <c r="E2" s="55"/>
      <c r="F2" s="55"/>
      <c r="G2" s="55"/>
      <c r="H2" s="55"/>
      <c r="I2" s="55"/>
      <c r="J2" s="55"/>
      <c r="K2" s="55"/>
      <c r="L2" s="55"/>
      <c r="M2" s="55"/>
      <c r="N2" s="55"/>
      <c r="O2" s="55"/>
    </row>
    <row r="3" spans="1:40" s="76" customFormat="1" ht="17.25" customHeight="1">
      <c r="A3" s="42" t="s">
        <v>71</v>
      </c>
      <c r="C3" s="77"/>
      <c r="E3" s="77"/>
      <c r="G3" s="77"/>
      <c r="I3" s="77"/>
      <c r="K3" s="77"/>
      <c r="M3" s="77"/>
      <c r="O3" s="77"/>
      <c r="Q3" s="77"/>
      <c r="S3" s="77"/>
      <c r="U3" s="77"/>
      <c r="W3" s="77"/>
      <c r="Y3" s="77"/>
      <c r="AA3" s="77"/>
      <c r="AC3" s="77"/>
      <c r="AE3" s="77"/>
      <c r="AG3" s="77"/>
      <c r="AI3" s="77"/>
      <c r="AK3" s="77"/>
    </row>
    <row r="4" spans="1:40" s="78" customFormat="1" ht="96" customHeight="1">
      <c r="A4" s="90" t="s">
        <v>0</v>
      </c>
      <c r="B4" s="90" t="s">
        <v>3</v>
      </c>
      <c r="C4" s="104" t="s">
        <v>4</v>
      </c>
      <c r="D4" s="104"/>
      <c r="E4" s="100" t="s">
        <v>5</v>
      </c>
      <c r="F4" s="101"/>
      <c r="G4" s="100" t="s">
        <v>6</v>
      </c>
      <c r="H4" s="101"/>
      <c r="I4" s="100" t="s">
        <v>7</v>
      </c>
      <c r="J4" s="101"/>
      <c r="K4" s="100" t="s">
        <v>8</v>
      </c>
      <c r="L4" s="101"/>
      <c r="M4" s="100" t="s">
        <v>9</v>
      </c>
      <c r="N4" s="101"/>
      <c r="O4" s="100" t="s">
        <v>10</v>
      </c>
      <c r="P4" s="101"/>
      <c r="Q4" s="100" t="s">
        <v>11</v>
      </c>
      <c r="R4" s="101"/>
      <c r="S4" s="100" t="s">
        <v>12</v>
      </c>
      <c r="T4" s="101"/>
      <c r="U4" s="100" t="s">
        <v>13</v>
      </c>
      <c r="V4" s="101"/>
      <c r="W4" s="100" t="s">
        <v>14</v>
      </c>
      <c r="X4" s="101"/>
      <c r="Y4" s="100" t="s">
        <v>15</v>
      </c>
      <c r="Z4" s="101"/>
      <c r="AA4" s="100" t="s">
        <v>16</v>
      </c>
      <c r="AB4" s="101"/>
      <c r="AC4" s="100" t="s">
        <v>17</v>
      </c>
      <c r="AD4" s="101"/>
      <c r="AE4" s="93" t="s">
        <v>18</v>
      </c>
      <c r="AF4" s="95"/>
      <c r="AG4" s="93" t="s">
        <v>19</v>
      </c>
      <c r="AH4" s="95"/>
      <c r="AI4" s="105" t="s">
        <v>20</v>
      </c>
      <c r="AJ4" s="106"/>
      <c r="AK4" s="105" t="s">
        <v>21</v>
      </c>
      <c r="AL4" s="106"/>
      <c r="AM4" s="105" t="s">
        <v>22</v>
      </c>
      <c r="AN4" s="106"/>
    </row>
    <row r="5" spans="1:40" s="78" customFormat="1" ht="48.75" customHeight="1">
      <c r="A5" s="92"/>
      <c r="B5" s="92"/>
      <c r="C5" s="53" t="s">
        <v>45</v>
      </c>
      <c r="D5" s="53" t="s">
        <v>72</v>
      </c>
      <c r="E5" s="53" t="s">
        <v>45</v>
      </c>
      <c r="F5" s="53" t="s">
        <v>72</v>
      </c>
      <c r="G5" s="53" t="s">
        <v>45</v>
      </c>
      <c r="H5" s="53" t="s">
        <v>72</v>
      </c>
      <c r="I5" s="53" t="s">
        <v>45</v>
      </c>
      <c r="J5" s="53" t="s">
        <v>72</v>
      </c>
      <c r="K5" s="53" t="s">
        <v>45</v>
      </c>
      <c r="L5" s="53" t="s">
        <v>72</v>
      </c>
      <c r="M5" s="53" t="s">
        <v>45</v>
      </c>
      <c r="N5" s="53" t="s">
        <v>72</v>
      </c>
      <c r="O5" s="53" t="s">
        <v>45</v>
      </c>
      <c r="P5" s="53" t="s">
        <v>72</v>
      </c>
      <c r="Q5" s="53" t="s">
        <v>45</v>
      </c>
      <c r="R5" s="53" t="s">
        <v>72</v>
      </c>
      <c r="S5" s="53" t="s">
        <v>45</v>
      </c>
      <c r="T5" s="53" t="s">
        <v>72</v>
      </c>
      <c r="U5" s="53" t="s">
        <v>45</v>
      </c>
      <c r="V5" s="53" t="s">
        <v>72</v>
      </c>
      <c r="W5" s="53" t="s">
        <v>45</v>
      </c>
      <c r="X5" s="53" t="s">
        <v>72</v>
      </c>
      <c r="Y5" s="53" t="s">
        <v>45</v>
      </c>
      <c r="Z5" s="53" t="s">
        <v>72</v>
      </c>
      <c r="AA5" s="53" t="s">
        <v>45</v>
      </c>
      <c r="AB5" s="53" t="s">
        <v>72</v>
      </c>
      <c r="AC5" s="53" t="s">
        <v>45</v>
      </c>
      <c r="AD5" s="53" t="s">
        <v>72</v>
      </c>
      <c r="AE5" s="53" t="s">
        <v>45</v>
      </c>
      <c r="AF5" s="53" t="s">
        <v>72</v>
      </c>
      <c r="AG5" s="53" t="s">
        <v>45</v>
      </c>
      <c r="AH5" s="53" t="s">
        <v>72</v>
      </c>
      <c r="AI5" s="53" t="s">
        <v>45</v>
      </c>
      <c r="AJ5" s="53" t="s">
        <v>72</v>
      </c>
      <c r="AK5" s="53" t="s">
        <v>45</v>
      </c>
      <c r="AL5" s="53" t="s">
        <v>72</v>
      </c>
      <c r="AM5" s="53" t="s">
        <v>45</v>
      </c>
      <c r="AN5" s="53" t="s">
        <v>72</v>
      </c>
    </row>
    <row r="6" spans="1:40" ht="24.9" customHeight="1">
      <c r="A6" s="18">
        <v>1</v>
      </c>
      <c r="B6" s="81" t="s">
        <v>29</v>
      </c>
      <c r="C6" s="26">
        <v>547116.49859099998</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32718.758008999972</v>
      </c>
      <c r="AB6" s="26">
        <v>0</v>
      </c>
      <c r="AC6" s="26">
        <v>0</v>
      </c>
      <c r="AD6" s="26">
        <v>0</v>
      </c>
      <c r="AE6" s="26">
        <v>0</v>
      </c>
      <c r="AF6" s="26">
        <v>0</v>
      </c>
      <c r="AG6" s="26">
        <v>0</v>
      </c>
      <c r="AH6" s="26">
        <v>0</v>
      </c>
      <c r="AI6" s="26">
        <v>823645.01679999998</v>
      </c>
      <c r="AJ6" s="26">
        <v>0</v>
      </c>
      <c r="AK6" s="26">
        <v>0</v>
      </c>
      <c r="AL6" s="26">
        <v>0</v>
      </c>
      <c r="AM6" s="27">
        <v>1403480.2733999998</v>
      </c>
      <c r="AN6" s="27">
        <v>0</v>
      </c>
    </row>
    <row r="7" spans="1:40" ht="24.9" customHeight="1">
      <c r="A7" s="18">
        <v>2</v>
      </c>
      <c r="B7" s="81" t="s">
        <v>30</v>
      </c>
      <c r="C7" s="26">
        <v>30976.18</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826086.55357800005</v>
      </c>
      <c r="AB7" s="26">
        <v>774466.81111629959</v>
      </c>
      <c r="AC7" s="26">
        <v>0</v>
      </c>
      <c r="AD7" s="26">
        <v>0</v>
      </c>
      <c r="AE7" s="26">
        <v>0</v>
      </c>
      <c r="AF7" s="26">
        <v>0</v>
      </c>
      <c r="AG7" s="26">
        <v>0</v>
      </c>
      <c r="AH7" s="26">
        <v>0</v>
      </c>
      <c r="AI7" s="26">
        <v>0</v>
      </c>
      <c r="AJ7" s="26">
        <v>174.3002586234</v>
      </c>
      <c r="AK7" s="26">
        <v>0</v>
      </c>
      <c r="AL7" s="26">
        <v>0</v>
      </c>
      <c r="AM7" s="27">
        <v>857062.7335780001</v>
      </c>
      <c r="AN7" s="27">
        <v>774641.11137492303</v>
      </c>
    </row>
    <row r="8" spans="1:40" ht="24.9" customHeight="1">
      <c r="A8" s="18">
        <v>3</v>
      </c>
      <c r="B8" s="81" t="s">
        <v>34</v>
      </c>
      <c r="C8" s="26">
        <v>0</v>
      </c>
      <c r="D8" s="26">
        <v>0</v>
      </c>
      <c r="E8" s="26">
        <v>0</v>
      </c>
      <c r="F8" s="26">
        <v>0</v>
      </c>
      <c r="G8" s="26">
        <v>0</v>
      </c>
      <c r="H8" s="26">
        <v>0</v>
      </c>
      <c r="I8" s="26">
        <v>0</v>
      </c>
      <c r="J8" s="26">
        <v>0</v>
      </c>
      <c r="K8" s="26">
        <v>15618.104880000001</v>
      </c>
      <c r="L8" s="26">
        <v>429.56335516449997</v>
      </c>
      <c r="M8" s="26">
        <v>0</v>
      </c>
      <c r="N8" s="26">
        <v>0</v>
      </c>
      <c r="O8" s="26">
        <v>0</v>
      </c>
      <c r="P8" s="26">
        <v>0</v>
      </c>
      <c r="Q8" s="26">
        <v>0</v>
      </c>
      <c r="R8" s="26">
        <v>0</v>
      </c>
      <c r="S8" s="26">
        <v>0</v>
      </c>
      <c r="T8" s="26">
        <v>0</v>
      </c>
      <c r="U8" s="26">
        <v>30714.163199999999</v>
      </c>
      <c r="V8" s="26">
        <v>4053.2301043752</v>
      </c>
      <c r="W8" s="26">
        <v>0</v>
      </c>
      <c r="X8" s="26">
        <v>0</v>
      </c>
      <c r="Y8" s="26">
        <v>26519.173215999999</v>
      </c>
      <c r="Z8" s="26">
        <v>13191.8117672273</v>
      </c>
      <c r="AA8" s="26">
        <v>380223.94681099994</v>
      </c>
      <c r="AB8" s="26">
        <v>365124.6624598694</v>
      </c>
      <c r="AC8" s="26">
        <v>1250.7737990000001</v>
      </c>
      <c r="AD8" s="26">
        <v>832.20609906719994</v>
      </c>
      <c r="AE8" s="26">
        <v>0</v>
      </c>
      <c r="AF8" s="26">
        <v>0</v>
      </c>
      <c r="AG8" s="26">
        <v>0</v>
      </c>
      <c r="AH8" s="26">
        <v>0</v>
      </c>
      <c r="AI8" s="26">
        <v>8515.6999999999989</v>
      </c>
      <c r="AJ8" s="26">
        <v>3620.6243990000003</v>
      </c>
      <c r="AK8" s="26">
        <v>0</v>
      </c>
      <c r="AL8" s="26">
        <v>0</v>
      </c>
      <c r="AM8" s="27">
        <v>462841.86190599995</v>
      </c>
      <c r="AN8" s="27">
        <v>387252.09818470362</v>
      </c>
    </row>
    <row r="9" spans="1:40" ht="24.9" customHeight="1">
      <c r="A9" s="18">
        <v>4</v>
      </c>
      <c r="B9" s="81" t="s">
        <v>32</v>
      </c>
      <c r="C9" s="26">
        <v>92806.613966989957</v>
      </c>
      <c r="D9" s="26">
        <v>34304.889999999992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223.74169751000002</v>
      </c>
      <c r="AB9" s="26">
        <v>11.14</v>
      </c>
      <c r="AC9" s="26">
        <v>0</v>
      </c>
      <c r="AD9" s="26">
        <v>0</v>
      </c>
      <c r="AE9" s="26">
        <v>0</v>
      </c>
      <c r="AF9" s="26">
        <v>0</v>
      </c>
      <c r="AG9" s="26">
        <v>0</v>
      </c>
      <c r="AH9" s="26">
        <v>0</v>
      </c>
      <c r="AI9" s="26">
        <v>0</v>
      </c>
      <c r="AJ9" s="26">
        <v>0</v>
      </c>
      <c r="AK9" s="26">
        <v>0</v>
      </c>
      <c r="AL9" s="26">
        <v>0</v>
      </c>
      <c r="AM9" s="27">
        <v>93030.355664499963</v>
      </c>
      <c r="AN9" s="27">
        <v>34316.029999999992</v>
      </c>
    </row>
    <row r="10" spans="1:40" ht="24.9" customHeight="1">
      <c r="A10" s="18">
        <v>5</v>
      </c>
      <c r="B10" s="81" t="s">
        <v>87</v>
      </c>
      <c r="C10" s="26">
        <v>0</v>
      </c>
      <c r="D10" s="26">
        <v>0</v>
      </c>
      <c r="E10" s="26">
        <v>0</v>
      </c>
      <c r="F10" s="26">
        <v>0</v>
      </c>
      <c r="G10" s="26">
        <v>0</v>
      </c>
      <c r="H10" s="26">
        <v>0</v>
      </c>
      <c r="I10" s="26">
        <v>23604.270750000003</v>
      </c>
      <c r="J10" s="26">
        <v>19280.626800000002</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23604.270750000003</v>
      </c>
      <c r="AN10" s="27">
        <v>19280.626800000002</v>
      </c>
    </row>
    <row r="11" spans="1:40" ht="24.9" customHeight="1">
      <c r="A11" s="18">
        <v>6</v>
      </c>
      <c r="B11" s="81" t="s">
        <v>38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60</v>
      </c>
      <c r="AB11" s="26">
        <v>0</v>
      </c>
      <c r="AC11" s="26">
        <v>0</v>
      </c>
      <c r="AD11" s="26">
        <v>0</v>
      </c>
      <c r="AE11" s="26">
        <v>40</v>
      </c>
      <c r="AF11" s="26">
        <v>0</v>
      </c>
      <c r="AG11" s="26">
        <v>0</v>
      </c>
      <c r="AH11" s="26">
        <v>0</v>
      </c>
      <c r="AI11" s="26">
        <v>0</v>
      </c>
      <c r="AJ11" s="26">
        <v>0</v>
      </c>
      <c r="AK11" s="26">
        <v>0</v>
      </c>
      <c r="AL11" s="26">
        <v>0</v>
      </c>
      <c r="AM11" s="27">
        <v>100</v>
      </c>
      <c r="AN11" s="27">
        <v>0</v>
      </c>
    </row>
    <row r="12" spans="1:40" ht="24.9" customHeight="1">
      <c r="A12" s="18">
        <v>7</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100</v>
      </c>
      <c r="AB12" s="26">
        <v>0</v>
      </c>
      <c r="AC12" s="26">
        <v>0</v>
      </c>
      <c r="AD12" s="26">
        <v>0</v>
      </c>
      <c r="AE12" s="26">
        <v>0</v>
      </c>
      <c r="AF12" s="26">
        <v>0</v>
      </c>
      <c r="AG12" s="26">
        <v>0</v>
      </c>
      <c r="AH12" s="26">
        <v>0</v>
      </c>
      <c r="AI12" s="26">
        <v>0</v>
      </c>
      <c r="AJ12" s="26">
        <v>0</v>
      </c>
      <c r="AK12" s="26">
        <v>0</v>
      </c>
      <c r="AL12" s="26">
        <v>0</v>
      </c>
      <c r="AM12" s="27">
        <v>100</v>
      </c>
      <c r="AN12" s="27">
        <v>0</v>
      </c>
    </row>
    <row r="13" spans="1:40" ht="24.9" customHeight="1">
      <c r="A13" s="18">
        <v>8</v>
      </c>
      <c r="B13" s="81"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96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3" t="s">
        <v>22</v>
      </c>
      <c r="C24" s="28">
        <v>670899.29255798995</v>
      </c>
      <c r="D24" s="28">
        <v>34304.889999999992</v>
      </c>
      <c r="E24" s="28">
        <v>0</v>
      </c>
      <c r="F24" s="28">
        <v>0</v>
      </c>
      <c r="G24" s="28">
        <v>0</v>
      </c>
      <c r="H24" s="28">
        <v>0</v>
      </c>
      <c r="I24" s="28">
        <v>23604.270750000003</v>
      </c>
      <c r="J24" s="28">
        <v>19280.626800000002</v>
      </c>
      <c r="K24" s="28">
        <v>15618.104880000001</v>
      </c>
      <c r="L24" s="28">
        <v>429.56335516449997</v>
      </c>
      <c r="M24" s="28">
        <v>0</v>
      </c>
      <c r="N24" s="28">
        <v>0</v>
      </c>
      <c r="O24" s="28">
        <v>0</v>
      </c>
      <c r="P24" s="28">
        <v>0</v>
      </c>
      <c r="Q24" s="28">
        <v>0</v>
      </c>
      <c r="R24" s="28">
        <v>0</v>
      </c>
      <c r="S24" s="28">
        <v>0</v>
      </c>
      <c r="T24" s="28">
        <v>0</v>
      </c>
      <c r="U24" s="28">
        <v>30714.163199999999</v>
      </c>
      <c r="V24" s="28">
        <v>4053.2301043752</v>
      </c>
      <c r="W24" s="28">
        <v>0</v>
      </c>
      <c r="X24" s="28">
        <v>0</v>
      </c>
      <c r="Y24" s="28">
        <v>26519.173215999999</v>
      </c>
      <c r="Z24" s="28">
        <v>13191.8117672273</v>
      </c>
      <c r="AA24" s="28">
        <v>1239413.0000955099</v>
      </c>
      <c r="AB24" s="28">
        <v>1139602.6135761689</v>
      </c>
      <c r="AC24" s="28">
        <v>1250.7737990000001</v>
      </c>
      <c r="AD24" s="28">
        <v>832.20609906719994</v>
      </c>
      <c r="AE24" s="28">
        <v>40</v>
      </c>
      <c r="AF24" s="28">
        <v>0</v>
      </c>
      <c r="AG24" s="28">
        <v>0</v>
      </c>
      <c r="AH24" s="28">
        <v>0</v>
      </c>
      <c r="AI24" s="28">
        <v>832160.71679999994</v>
      </c>
      <c r="AJ24" s="28">
        <v>3794.9246576234004</v>
      </c>
      <c r="AK24" s="28">
        <v>0</v>
      </c>
      <c r="AL24" s="28">
        <v>0</v>
      </c>
      <c r="AM24" s="28">
        <v>2840219.4952985002</v>
      </c>
      <c r="AN24" s="28">
        <v>1215489.8663596266</v>
      </c>
    </row>
    <row r="25" spans="1:40" ht="14.25" customHeight="1"/>
    <row r="26" spans="1:40" s="78" customFormat="1" ht="14.4">
      <c r="B26" s="55" t="s">
        <v>47</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8" t="s">
        <v>73</v>
      </c>
      <c r="C27" s="108"/>
      <c r="D27" s="108"/>
      <c r="E27" s="108"/>
      <c r="F27" s="108"/>
      <c r="G27" s="108"/>
      <c r="H27" s="108"/>
      <c r="I27" s="108"/>
      <c r="J27" s="108"/>
      <c r="K27" s="108"/>
      <c r="L27" s="108"/>
      <c r="M27" s="108"/>
      <c r="N27" s="108"/>
      <c r="O27" s="108"/>
      <c r="P27" s="108"/>
      <c r="Q27" s="108"/>
      <c r="R27" s="108"/>
      <c r="S27" s="108"/>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2022-08-29T09:15:30Z</dcterms:modified>
</cp:coreProperties>
</file>