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3 IV\Saitze dasadebi 2023 IV\ENG\"/>
    </mc:Choice>
  </mc:AlternateContent>
  <xr:revisionPtr revIDLastSave="0" documentId="13_ncr:1_{AAF096BE-13E2-4D02-8C3D-7B5853CE645D}"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<sst xmlns="http://schemas.openxmlformats.org/spreadsheetml/2006/main" count="1372" uniqueCount="97">
  <si>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</si>
  <si>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</si>
  <si>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</si>
  <si>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</si>
  <si>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</si>
  <si>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</si>
  <si>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</si>
  <si>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</si>
  <si>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</si>
  <si>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</si>
  <si>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</si>
  <si>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</si>
  <si>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</si>
  <si>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</si>
  <si>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</si>
  <si>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</si>
  <si>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</si>
  <si>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</si>
  <si>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</si>
  <si>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</si>
  <si>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</si>
  <si>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</si>
  <si>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</si>
  <si>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</si>
  <si>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</si>
  <si>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</si>
  <si>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</si>
  <si>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</si>
  <si>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</si>
  <si>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</si>
  <si>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</si>
  <si>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</si>
  <si>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</si>
  <si>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</si>
  <si>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</si>
  <si>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</si>
  <si>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</si>
  <si>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</si>
  <si>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</si>
  <si>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</si>
  <si>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</si>
  <si>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</si>
  <si>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</si>
  <si>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</si>
  <si>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</si>
  <si>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</si>
  <si>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</si>
  <si>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</si>
  <si>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</si>
  <si>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</si>
  <si>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</si>
  <si>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</si>
  <si>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</si>
  <si>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</si>
  <si>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</si>
  <si>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</si>
  <si>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</si>
  <si>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</si>
  <si>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</si>
  <si>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</si>
  <si>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</si>
  <si>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</si>
  <si>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</si>
  <si>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</si>
  <si>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</si>
  <si>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</si>
  <si>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</si>
  <si>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</si>
  <si>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</si>
  <si>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</si>
  <si>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</si>
  <si>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</si>
  <si>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</si>
  <si>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</si>
  <si>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</si>
  <si>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</si>
  <si>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</si>
  <si>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</si>
  <si>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</si>
  <si>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</si>
  <si>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</si>
  <si>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</si>
  <si>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</si>
  <si>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</si>
  <si>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</si>
  <si>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</si>
  <si>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</si>
  <si>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</si>
  <si>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</si>
  <si>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</si>
  <si>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</si>
  <si>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</si>
  <si>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</si>
  <si>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PSP Insurance</t>
  </si>
  <si>
    <t>Reporting period: 1 January 2023 - 31 December 2023</t>
  </si>
  <si>
    <t xml:space="preserve">Structure of Insurance Market by Classes of Insurance by 31.12.2023  - (Direct Insurance Business)        </t>
  </si>
  <si>
    <t>Structure of Insurance Market by Classes of Insurance as at 31.12.2023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</si>
</sst>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85" zoomScaleNormal="85" workbookViewId="0">
      <pane xSplit="2" ySplit="6" topLeftCell="CQ7" activePane="bottomRight" state="frozen"/>
      <selection activeCell="H23" sqref="H23"/>
      <selection pane="topRight" activeCell="H23" sqref="H23"/>
      <selection pane="bottomLeft" activeCell="H23" sqref="H23"/>
      <selection pane="bottomRight" activeCell="CR25" sqref="CR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94</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8"/>
      <c r="W4" s="78"/>
      <c r="X4" s="78"/>
      <c r="Y4" s="79"/>
      <c r="Z4" s="77" t="s">
        <v>8</v>
      </c>
      <c r="AA4" s="78"/>
      <c r="AB4" s="78"/>
      <c r="AC4" s="78"/>
      <c r="AD4" s="79"/>
      <c r="AE4" s="77" t="s">
        <v>9</v>
      </c>
      <c r="AF4" s="78"/>
      <c r="AG4" s="78"/>
      <c r="AH4" s="78"/>
      <c r="AI4" s="79"/>
      <c r="AJ4" s="77" t="s">
        <v>10</v>
      </c>
      <c r="AK4" s="78"/>
      <c r="AL4" s="78"/>
      <c r="AM4" s="78"/>
      <c r="AN4" s="79"/>
      <c r="AO4" s="77" t="s">
        <v>11</v>
      </c>
      <c r="AP4" s="78"/>
      <c r="AQ4" s="78"/>
      <c r="AR4" s="78"/>
      <c r="AS4" s="79"/>
      <c r="AT4" s="77" t="s">
        <v>12</v>
      </c>
      <c r="AU4" s="78"/>
      <c r="AV4" s="78"/>
      <c r="AW4" s="78"/>
      <c r="AX4" s="79"/>
      <c r="AY4" s="77" t="s">
        <v>13</v>
      </c>
      <c r="AZ4" s="78"/>
      <c r="BA4" s="78"/>
      <c r="BB4" s="78"/>
      <c r="BC4" s="79"/>
      <c r="BD4" s="77" t="s">
        <v>14</v>
      </c>
      <c r="BE4" s="78"/>
      <c r="BF4" s="78"/>
      <c r="BG4" s="78"/>
      <c r="BH4" s="79"/>
      <c r="BI4" s="77" t="s">
        <v>15</v>
      </c>
      <c r="BJ4" s="78"/>
      <c r="BK4" s="78"/>
      <c r="BL4" s="78"/>
      <c r="BM4" s="79"/>
      <c r="BN4" s="77" t="s">
        <v>16</v>
      </c>
      <c r="BO4" s="78"/>
      <c r="BP4" s="78"/>
      <c r="BQ4" s="78"/>
      <c r="BR4" s="79"/>
      <c r="BS4" s="77" t="s">
        <v>17</v>
      </c>
      <c r="BT4" s="78"/>
      <c r="BU4" s="78"/>
      <c r="BV4" s="78"/>
      <c r="BW4" s="79"/>
      <c r="BX4" s="77" t="s">
        <v>18</v>
      </c>
      <c r="BY4" s="78"/>
      <c r="BZ4" s="78"/>
      <c r="CA4" s="78"/>
      <c r="CB4" s="79"/>
      <c r="CC4" s="77" t="s">
        <v>19</v>
      </c>
      <c r="CD4" s="78"/>
      <c r="CE4" s="78"/>
      <c r="CF4" s="78"/>
      <c r="CG4" s="79"/>
      <c r="CH4" s="77" t="s">
        <v>20</v>
      </c>
      <c r="CI4" s="78"/>
      <c r="CJ4" s="78"/>
      <c r="CK4" s="78"/>
      <c r="CL4" s="79"/>
      <c r="CM4" s="77" t="s">
        <v>21</v>
      </c>
      <c r="CN4" s="78"/>
      <c r="CO4" s="78"/>
      <c r="CP4" s="78"/>
      <c r="CQ4" s="79"/>
      <c r="CR4" s="77" t="s">
        <v>22</v>
      </c>
      <c r="CS4" s="78"/>
      <c r="CT4" s="78"/>
      <c r="CU4" s="78"/>
      <c r="CV4" s="79"/>
    </row>
    <row r="5" spans="1:106" s="42" customFormat="1" ht="87.6" customHeight="1">
      <c r="A5" s="81"/>
      <c r="B5" s="81"/>
      <c r="C5" s="77" t="s">
        <v>23</v>
      </c>
      <c r="D5" s="78"/>
      <c r="E5" s="78"/>
      <c r="F5" s="79"/>
      <c r="G5" s="44" t="s">
        <v>24</v>
      </c>
      <c r="H5" s="77" t="s">
        <v>23</v>
      </c>
      <c r="I5" s="78"/>
      <c r="J5" s="78"/>
      <c r="K5" s="79"/>
      <c r="L5" s="44" t="s">
        <v>24</v>
      </c>
      <c r="M5" s="77" t="s">
        <v>23</v>
      </c>
      <c r="N5" s="78"/>
      <c r="O5" s="78"/>
      <c r="P5" s="79"/>
      <c r="Q5" s="44" t="s">
        <v>24</v>
      </c>
      <c r="R5" s="77" t="s">
        <v>23</v>
      </c>
      <c r="S5" s="78"/>
      <c r="T5" s="78"/>
      <c r="U5" s="79"/>
      <c r="V5" s="77" t="s">
        <v>24</v>
      </c>
      <c r="W5" s="78"/>
      <c r="X5" s="78"/>
      <c r="Y5" s="79"/>
      <c r="Z5" s="77" t="s">
        <v>23</v>
      </c>
      <c r="AA5" s="78"/>
      <c r="AB5" s="78"/>
      <c r="AC5" s="79"/>
      <c r="AD5" s="44" t="s">
        <v>24</v>
      </c>
      <c r="AE5" s="77" t="s">
        <v>23</v>
      </c>
      <c r="AF5" s="78"/>
      <c r="AG5" s="78"/>
      <c r="AH5" s="79"/>
      <c r="AI5" s="44" t="s">
        <v>24</v>
      </c>
      <c r="AJ5" s="77" t="s">
        <v>23</v>
      </c>
      <c r="AK5" s="78"/>
      <c r="AL5" s="78"/>
      <c r="AM5" s="79"/>
      <c r="AN5" s="44" t="s">
        <v>24</v>
      </c>
      <c r="AO5" s="77" t="s">
        <v>23</v>
      </c>
      <c r="AP5" s="78"/>
      <c r="AQ5" s="78"/>
      <c r="AR5" s="79"/>
      <c r="AS5" s="44" t="s">
        <v>24</v>
      </c>
      <c r="AT5" s="77" t="s">
        <v>23</v>
      </c>
      <c r="AU5" s="78"/>
      <c r="AV5" s="78"/>
      <c r="AW5" s="79"/>
      <c r="AX5" s="44" t="s">
        <v>24</v>
      </c>
      <c r="AY5" s="77" t="s">
        <v>23</v>
      </c>
      <c r="AZ5" s="78"/>
      <c r="BA5" s="78"/>
      <c r="BB5" s="79"/>
      <c r="BC5" s="44" t="s">
        <v>24</v>
      </c>
      <c r="BD5" s="77" t="s">
        <v>23</v>
      </c>
      <c r="BE5" s="78"/>
      <c r="BF5" s="78"/>
      <c r="BG5" s="79"/>
      <c r="BH5" s="44" t="s">
        <v>24</v>
      </c>
      <c r="BI5" s="77" t="s">
        <v>23</v>
      </c>
      <c r="BJ5" s="78"/>
      <c r="BK5" s="78"/>
      <c r="BL5" s="79"/>
      <c r="BM5" s="44" t="s">
        <v>24</v>
      </c>
      <c r="BN5" s="77" t="s">
        <v>23</v>
      </c>
      <c r="BO5" s="78"/>
      <c r="BP5" s="78"/>
      <c r="BQ5" s="79"/>
      <c r="BR5" s="44" t="s">
        <v>24</v>
      </c>
      <c r="BS5" s="77" t="s">
        <v>23</v>
      </c>
      <c r="BT5" s="78"/>
      <c r="BU5" s="78"/>
      <c r="BV5" s="79"/>
      <c r="BW5" s="44" t="s">
        <v>24</v>
      </c>
      <c r="BX5" s="77" t="s">
        <v>23</v>
      </c>
      <c r="BY5" s="78"/>
      <c r="BZ5" s="78"/>
      <c r="CA5" s="79"/>
      <c r="CB5" s="44" t="s">
        <v>24</v>
      </c>
      <c r="CC5" s="77" t="s">
        <v>23</v>
      </c>
      <c r="CD5" s="78"/>
      <c r="CE5" s="78"/>
      <c r="CF5" s="79"/>
      <c r="CG5" s="44" t="s">
        <v>24</v>
      </c>
      <c r="CH5" s="77" t="s">
        <v>23</v>
      </c>
      <c r="CI5" s="78"/>
      <c r="CJ5" s="78"/>
      <c r="CK5" s="79"/>
      <c r="CL5" s="44" t="s">
        <v>24</v>
      </c>
      <c r="CM5" s="77" t="s">
        <v>23</v>
      </c>
      <c r="CN5" s="78"/>
      <c r="CO5" s="78"/>
      <c r="CP5" s="79"/>
      <c r="CQ5" s="44" t="s">
        <v>24</v>
      </c>
      <c r="CR5" s="77" t="s">
        <v>23</v>
      </c>
      <c r="CS5" s="78"/>
      <c r="CT5" s="78"/>
      <c r="CU5" s="79"/>
      <c r="CV5" s="44" t="s">
        <v>24</v>
      </c>
    </row>
    <row r="6" spans="1:106" s="42" customFormat="1" ht="65.2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180</v>
      </c>
      <c r="D7" s="26">
        <v>3934733</v>
      </c>
      <c r="E7" s="26">
        <v>0</v>
      </c>
      <c r="F7" s="26">
        <v>3934913</v>
      </c>
      <c r="G7" s="26">
        <v>3465</v>
      </c>
      <c r="H7" s="26">
        <v>0</v>
      </c>
      <c r="I7" s="26">
        <v>106590</v>
      </c>
      <c r="J7" s="26">
        <v>0</v>
      </c>
      <c r="K7" s="26">
        <v>106590</v>
      </c>
      <c r="L7" s="26">
        <v>28876</v>
      </c>
      <c r="M7" s="26">
        <v>19484</v>
      </c>
      <c r="N7" s="26">
        <v>54952</v>
      </c>
      <c r="O7" s="26">
        <v>0</v>
      </c>
      <c r="P7" s="26">
        <v>74436</v>
      </c>
      <c r="Q7" s="26">
        <v>32168</v>
      </c>
      <c r="R7" s="26">
        <v>68588</v>
      </c>
      <c r="S7" s="26">
        <v>725</v>
      </c>
      <c r="T7" s="26">
        <v>0</v>
      </c>
      <c r="U7" s="26">
        <v>69313</v>
      </c>
      <c r="V7" s="26">
        <v>52839</v>
      </c>
      <c r="W7" s="26">
        <v>488</v>
      </c>
      <c r="X7" s="26">
        <v>0</v>
      </c>
      <c r="Y7" s="26">
        <v>53327</v>
      </c>
      <c r="Z7" s="26">
        <v>8602</v>
      </c>
      <c r="AA7" s="26">
        <v>20915</v>
      </c>
      <c r="AB7" s="26">
        <v>1148</v>
      </c>
      <c r="AC7" s="26">
        <v>30665</v>
      </c>
      <c r="AD7" s="26">
        <v>26478</v>
      </c>
      <c r="AE7" s="26">
        <v>18083</v>
      </c>
      <c r="AF7" s="26">
        <v>1072623</v>
      </c>
      <c r="AG7" s="26">
        <v>1148</v>
      </c>
      <c r="AH7" s="26">
        <v>1091854</v>
      </c>
      <c r="AI7" s="26">
        <v>101292</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17970</v>
      </c>
      <c r="BJ7" s="26">
        <v>0</v>
      </c>
      <c r="BK7" s="26">
        <v>0</v>
      </c>
      <c r="BL7" s="26">
        <v>17970</v>
      </c>
      <c r="BM7" s="26">
        <v>3160</v>
      </c>
      <c r="BN7" s="26">
        <v>6980</v>
      </c>
      <c r="BO7" s="26">
        <v>278793</v>
      </c>
      <c r="BP7" s="26">
        <v>1</v>
      </c>
      <c r="BQ7" s="26">
        <v>285774</v>
      </c>
      <c r="BR7" s="26">
        <v>21757</v>
      </c>
      <c r="BS7" s="26">
        <v>2</v>
      </c>
      <c r="BT7" s="26">
        <v>0</v>
      </c>
      <c r="BU7" s="26">
        <v>0</v>
      </c>
      <c r="BV7" s="26">
        <v>2</v>
      </c>
      <c r="BW7" s="26">
        <v>2</v>
      </c>
      <c r="BX7" s="26">
        <v>230</v>
      </c>
      <c r="BY7" s="26">
        <v>0</v>
      </c>
      <c r="BZ7" s="26">
        <v>0</v>
      </c>
      <c r="CA7" s="26">
        <v>230</v>
      </c>
      <c r="CB7" s="26">
        <v>126</v>
      </c>
      <c r="CC7" s="26">
        <v>1</v>
      </c>
      <c r="CD7" s="26">
        <v>77</v>
      </c>
      <c r="CE7" s="26">
        <v>0</v>
      </c>
      <c r="CF7" s="26">
        <v>78</v>
      </c>
      <c r="CG7" s="26">
        <v>56</v>
      </c>
      <c r="CH7" s="26">
        <v>223</v>
      </c>
      <c r="CI7" s="26">
        <v>1</v>
      </c>
      <c r="CJ7" s="26">
        <v>0</v>
      </c>
      <c r="CK7" s="26">
        <v>224</v>
      </c>
      <c r="CL7" s="26">
        <v>215</v>
      </c>
      <c r="CM7" s="26">
        <v>0</v>
      </c>
      <c r="CN7" s="26">
        <v>0</v>
      </c>
      <c r="CO7" s="26">
        <v>0</v>
      </c>
      <c r="CP7" s="26">
        <v>0</v>
      </c>
      <c r="CQ7" s="26">
        <v>0</v>
      </c>
      <c r="CR7" s="73">
        <v>140343</v>
      </c>
      <c r="CS7" s="26">
        <v>5469409</v>
      </c>
      <c r="CT7" s="26">
        <v>2297</v>
      </c>
      <c r="CU7" s="26">
        <v>5612049</v>
      </c>
      <c r="CV7" s="26">
        <v>270922</v>
      </c>
      <c r="CW7" s="37"/>
      <c r="CX7" s="37"/>
      <c r="CY7" s="37"/>
      <c r="CZ7" s="37"/>
      <c r="DA7" s="37"/>
      <c r="DB7" s="37"/>
    </row>
    <row r="8" spans="1:106" s="9" customFormat="1" ht="24.9" customHeight="1">
      <c r="A8" s="18">
        <v>2</v>
      </c>
      <c r="B8" s="70" t="s">
        <v>30</v>
      </c>
      <c r="C8" s="26">
        <v>1492920</v>
      </c>
      <c r="D8" s="26">
        <v>5610</v>
      </c>
      <c r="E8" s="26">
        <v>30618</v>
      </c>
      <c r="F8" s="26">
        <v>1529148</v>
      </c>
      <c r="G8" s="26">
        <v>46545</v>
      </c>
      <c r="H8" s="26">
        <v>172383</v>
      </c>
      <c r="I8" s="26">
        <v>118289</v>
      </c>
      <c r="J8" s="26">
        <v>804</v>
      </c>
      <c r="K8" s="26">
        <v>291476</v>
      </c>
      <c r="L8" s="26">
        <v>65511</v>
      </c>
      <c r="M8" s="26">
        <v>217935</v>
      </c>
      <c r="N8" s="26">
        <v>10170</v>
      </c>
      <c r="O8" s="26">
        <v>230</v>
      </c>
      <c r="P8" s="26">
        <v>228335</v>
      </c>
      <c r="Q8" s="26">
        <v>88779</v>
      </c>
      <c r="R8" s="26">
        <v>109835</v>
      </c>
      <c r="S8" s="26">
        <v>36985</v>
      </c>
      <c r="T8" s="26">
        <v>70388</v>
      </c>
      <c r="U8" s="26">
        <v>217208</v>
      </c>
      <c r="V8" s="26">
        <v>76862</v>
      </c>
      <c r="W8" s="26">
        <v>30662</v>
      </c>
      <c r="X8" s="26">
        <v>62077</v>
      </c>
      <c r="Y8" s="26">
        <v>169601</v>
      </c>
      <c r="Z8" s="26">
        <v>12192</v>
      </c>
      <c r="AA8" s="26">
        <v>12833</v>
      </c>
      <c r="AB8" s="26">
        <v>4</v>
      </c>
      <c r="AC8" s="26">
        <v>25029</v>
      </c>
      <c r="AD8" s="26">
        <v>20633</v>
      </c>
      <c r="AE8" s="26">
        <v>22913</v>
      </c>
      <c r="AF8" s="26">
        <v>1066546</v>
      </c>
      <c r="AG8" s="26">
        <v>1</v>
      </c>
      <c r="AH8" s="26">
        <v>1089460</v>
      </c>
      <c r="AI8" s="26">
        <v>96610</v>
      </c>
      <c r="AJ8" s="26">
        <v>1</v>
      </c>
      <c r="AK8" s="26">
        <v>0</v>
      </c>
      <c r="AL8" s="26">
        <v>0</v>
      </c>
      <c r="AM8" s="26">
        <v>1</v>
      </c>
      <c r="AN8" s="26">
        <v>1</v>
      </c>
      <c r="AO8" s="26">
        <v>1</v>
      </c>
      <c r="AP8" s="26">
        <v>0</v>
      </c>
      <c r="AQ8" s="26">
        <v>0</v>
      </c>
      <c r="AR8" s="26">
        <v>1</v>
      </c>
      <c r="AS8" s="26">
        <v>1</v>
      </c>
      <c r="AT8" s="26">
        <v>0</v>
      </c>
      <c r="AU8" s="26">
        <v>0</v>
      </c>
      <c r="AV8" s="26">
        <v>0</v>
      </c>
      <c r="AW8" s="26">
        <v>0</v>
      </c>
      <c r="AX8" s="26">
        <v>0</v>
      </c>
      <c r="AY8" s="26">
        <v>8</v>
      </c>
      <c r="AZ8" s="26">
        <v>0</v>
      </c>
      <c r="BA8" s="26">
        <v>0</v>
      </c>
      <c r="BB8" s="26">
        <v>8</v>
      </c>
      <c r="BC8" s="26">
        <v>7</v>
      </c>
      <c r="BD8" s="26">
        <v>0</v>
      </c>
      <c r="BE8" s="26">
        <v>0</v>
      </c>
      <c r="BF8" s="26">
        <v>0</v>
      </c>
      <c r="BG8" s="26">
        <v>0</v>
      </c>
      <c r="BH8" s="26">
        <v>0</v>
      </c>
      <c r="BI8" s="26">
        <v>10472</v>
      </c>
      <c r="BJ8" s="26">
        <v>470</v>
      </c>
      <c r="BK8" s="26">
        <v>0</v>
      </c>
      <c r="BL8" s="26">
        <v>10942</v>
      </c>
      <c r="BM8" s="26">
        <v>1572</v>
      </c>
      <c r="BN8" s="26">
        <v>20701</v>
      </c>
      <c r="BO8" s="26">
        <v>27473</v>
      </c>
      <c r="BP8" s="26">
        <v>1</v>
      </c>
      <c r="BQ8" s="26">
        <v>48175</v>
      </c>
      <c r="BR8" s="26">
        <v>40133</v>
      </c>
      <c r="BS8" s="26">
        <v>4</v>
      </c>
      <c r="BT8" s="26">
        <v>0</v>
      </c>
      <c r="BU8" s="26">
        <v>0</v>
      </c>
      <c r="BV8" s="26">
        <v>4</v>
      </c>
      <c r="BW8" s="26">
        <v>4</v>
      </c>
      <c r="BX8" s="26">
        <v>8489</v>
      </c>
      <c r="BY8" s="26">
        <v>96</v>
      </c>
      <c r="BZ8" s="26">
        <v>0</v>
      </c>
      <c r="CA8" s="26">
        <v>8585</v>
      </c>
      <c r="CB8" s="26">
        <v>4401</v>
      </c>
      <c r="CC8" s="26">
        <v>0</v>
      </c>
      <c r="CD8" s="26">
        <v>0</v>
      </c>
      <c r="CE8" s="26">
        <v>0</v>
      </c>
      <c r="CF8" s="26">
        <v>0</v>
      </c>
      <c r="CG8" s="26">
        <v>0</v>
      </c>
      <c r="CH8" s="26">
        <v>102521</v>
      </c>
      <c r="CI8" s="26">
        <v>403</v>
      </c>
      <c r="CJ8" s="26">
        <v>0</v>
      </c>
      <c r="CK8" s="26">
        <v>102924</v>
      </c>
      <c r="CL8" s="26">
        <v>1852</v>
      </c>
      <c r="CM8" s="26">
        <v>0</v>
      </c>
      <c r="CN8" s="26">
        <v>0</v>
      </c>
      <c r="CO8" s="26">
        <v>0</v>
      </c>
      <c r="CP8" s="26">
        <v>0</v>
      </c>
      <c r="CQ8" s="26">
        <v>0</v>
      </c>
      <c r="CR8" s="73">
        <v>2170375</v>
      </c>
      <c r="CS8" s="26">
        <v>1278875</v>
      </c>
      <c r="CT8" s="26">
        <v>102046</v>
      </c>
      <c r="CU8" s="26">
        <v>3551296</v>
      </c>
      <c r="CV8" s="26">
        <v>535650</v>
      </c>
      <c r="CW8" s="37"/>
      <c r="CX8" s="37"/>
      <c r="CY8" s="37"/>
      <c r="CZ8" s="37"/>
      <c r="DA8" s="37"/>
      <c r="DB8" s="37"/>
    </row>
    <row r="9" spans="1:106" ht="24.9" customHeight="1">
      <c r="A9" s="18">
        <v>3</v>
      </c>
      <c r="B9" s="70" t="s">
        <v>28</v>
      </c>
      <c r="C9" s="26">
        <v>1539483</v>
      </c>
      <c r="D9" s="26">
        <v>25133</v>
      </c>
      <c r="E9" s="26">
        <v>91257</v>
      </c>
      <c r="F9" s="26">
        <v>1655873</v>
      </c>
      <c r="G9" s="26">
        <v>102315</v>
      </c>
      <c r="H9" s="26">
        <v>0</v>
      </c>
      <c r="I9" s="26">
        <v>114231</v>
      </c>
      <c r="J9" s="26">
        <v>0</v>
      </c>
      <c r="K9" s="26">
        <v>114231</v>
      </c>
      <c r="L9" s="26">
        <v>6783</v>
      </c>
      <c r="M9" s="26">
        <v>49707</v>
      </c>
      <c r="N9" s="26">
        <v>20869</v>
      </c>
      <c r="O9" s="26">
        <v>640</v>
      </c>
      <c r="P9" s="26">
        <v>71216</v>
      </c>
      <c r="Q9" s="26">
        <v>58757</v>
      </c>
      <c r="R9" s="26">
        <v>104143</v>
      </c>
      <c r="S9" s="26">
        <v>9672</v>
      </c>
      <c r="T9" s="26">
        <v>95946</v>
      </c>
      <c r="U9" s="26">
        <v>209761</v>
      </c>
      <c r="V9" s="26">
        <v>80326</v>
      </c>
      <c r="W9" s="26">
        <v>3719</v>
      </c>
      <c r="X9" s="26">
        <v>88199</v>
      </c>
      <c r="Y9" s="26">
        <v>172244</v>
      </c>
      <c r="Z9" s="26">
        <v>0</v>
      </c>
      <c r="AA9" s="26">
        <v>0</v>
      </c>
      <c r="AB9" s="26">
        <v>0</v>
      </c>
      <c r="AC9" s="26">
        <v>0</v>
      </c>
      <c r="AD9" s="26">
        <v>0</v>
      </c>
      <c r="AE9" s="26">
        <v>10611</v>
      </c>
      <c r="AF9" s="26">
        <v>1049542</v>
      </c>
      <c r="AG9" s="26">
        <v>0</v>
      </c>
      <c r="AH9" s="26">
        <v>1060153</v>
      </c>
      <c r="AI9" s="26">
        <v>73549</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29373</v>
      </c>
      <c r="BO9" s="26">
        <v>0</v>
      </c>
      <c r="BP9" s="26">
        <v>0</v>
      </c>
      <c r="BQ9" s="26">
        <v>29373</v>
      </c>
      <c r="BR9" s="26">
        <v>85</v>
      </c>
      <c r="BS9" s="26">
        <v>0</v>
      </c>
      <c r="BT9" s="26">
        <v>0</v>
      </c>
      <c r="BU9" s="26">
        <v>0</v>
      </c>
      <c r="BV9" s="26">
        <v>0</v>
      </c>
      <c r="BW9" s="26">
        <v>0</v>
      </c>
      <c r="BX9" s="26">
        <v>2</v>
      </c>
      <c r="BY9" s="26">
        <v>0</v>
      </c>
      <c r="BZ9" s="26">
        <v>0</v>
      </c>
      <c r="CA9" s="26">
        <v>2</v>
      </c>
      <c r="CB9" s="26">
        <v>2</v>
      </c>
      <c r="CC9" s="26">
        <v>0</v>
      </c>
      <c r="CD9" s="26">
        <v>0</v>
      </c>
      <c r="CE9" s="26">
        <v>0</v>
      </c>
      <c r="CF9" s="26">
        <v>0</v>
      </c>
      <c r="CG9" s="26">
        <v>0</v>
      </c>
      <c r="CH9" s="26">
        <v>218843</v>
      </c>
      <c r="CI9" s="26">
        <v>0</v>
      </c>
      <c r="CJ9" s="26">
        <v>0</v>
      </c>
      <c r="CK9" s="26">
        <v>218843</v>
      </c>
      <c r="CL9" s="26">
        <v>37</v>
      </c>
      <c r="CM9" s="26">
        <v>0</v>
      </c>
      <c r="CN9" s="26">
        <v>0</v>
      </c>
      <c r="CO9" s="26">
        <v>0</v>
      </c>
      <c r="CP9" s="26">
        <v>0</v>
      </c>
      <c r="CQ9" s="26">
        <v>0</v>
      </c>
      <c r="CR9" s="73">
        <v>1952162</v>
      </c>
      <c r="CS9" s="26">
        <v>1219447</v>
      </c>
      <c r="CT9" s="26">
        <v>187843</v>
      </c>
      <c r="CU9" s="26">
        <v>3359452</v>
      </c>
      <c r="CV9" s="26">
        <v>413772</v>
      </c>
      <c r="CW9" s="37"/>
      <c r="CX9" s="37"/>
      <c r="CY9" s="37"/>
      <c r="CZ9" s="37"/>
      <c r="DA9" s="37"/>
      <c r="DB9" s="37"/>
    </row>
    <row r="10" spans="1:106" ht="24.9" customHeight="1">
      <c r="A10" s="18">
        <v>4</v>
      </c>
      <c r="B10" s="70" t="s">
        <v>34</v>
      </c>
      <c r="C10" s="26">
        <v>1395906</v>
      </c>
      <c r="D10" s="26">
        <v>46</v>
      </c>
      <c r="E10" s="26">
        <v>70</v>
      </c>
      <c r="F10" s="26">
        <v>1396022</v>
      </c>
      <c r="G10" s="26">
        <v>9822</v>
      </c>
      <c r="H10" s="26">
        <v>1320</v>
      </c>
      <c r="I10" s="26">
        <v>32548</v>
      </c>
      <c r="J10" s="26">
        <v>0</v>
      </c>
      <c r="K10" s="26">
        <v>33868</v>
      </c>
      <c r="L10" s="26">
        <v>2250</v>
      </c>
      <c r="M10" s="26">
        <v>340839</v>
      </c>
      <c r="N10" s="26">
        <v>3521</v>
      </c>
      <c r="O10" s="26">
        <v>834</v>
      </c>
      <c r="P10" s="26">
        <v>345194</v>
      </c>
      <c r="Q10" s="26">
        <v>44192</v>
      </c>
      <c r="R10" s="26">
        <v>44222</v>
      </c>
      <c r="S10" s="26">
        <v>4600</v>
      </c>
      <c r="T10" s="26">
        <v>1035</v>
      </c>
      <c r="U10" s="26">
        <v>49857</v>
      </c>
      <c r="V10" s="26">
        <v>35456</v>
      </c>
      <c r="W10" s="26">
        <v>3628</v>
      </c>
      <c r="X10" s="26">
        <v>847</v>
      </c>
      <c r="Y10" s="26">
        <v>39931</v>
      </c>
      <c r="Z10" s="26">
        <v>8562</v>
      </c>
      <c r="AA10" s="26">
        <v>4713</v>
      </c>
      <c r="AB10" s="26">
        <v>30</v>
      </c>
      <c r="AC10" s="26">
        <v>13305</v>
      </c>
      <c r="AD10" s="26">
        <v>7104</v>
      </c>
      <c r="AE10" s="26">
        <v>13964</v>
      </c>
      <c r="AF10" s="26">
        <v>1055229</v>
      </c>
      <c r="AG10" s="26">
        <v>35</v>
      </c>
      <c r="AH10" s="26">
        <v>1069228</v>
      </c>
      <c r="AI10" s="26">
        <v>81178</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1573</v>
      </c>
      <c r="BJ10" s="26">
        <v>97</v>
      </c>
      <c r="BK10" s="26">
        <v>10</v>
      </c>
      <c r="BL10" s="26">
        <v>1680</v>
      </c>
      <c r="BM10" s="26">
        <v>1160</v>
      </c>
      <c r="BN10" s="26">
        <v>5931</v>
      </c>
      <c r="BO10" s="26">
        <v>4170</v>
      </c>
      <c r="BP10" s="26">
        <v>8</v>
      </c>
      <c r="BQ10" s="26">
        <v>10109</v>
      </c>
      <c r="BR10" s="26">
        <v>4628</v>
      </c>
      <c r="BS10" s="26">
        <v>60</v>
      </c>
      <c r="BT10" s="26">
        <v>0</v>
      </c>
      <c r="BU10" s="26">
        <v>0</v>
      </c>
      <c r="BV10" s="26">
        <v>60</v>
      </c>
      <c r="BW10" s="26">
        <v>48</v>
      </c>
      <c r="BX10" s="26">
        <v>603</v>
      </c>
      <c r="BY10" s="26">
        <v>35</v>
      </c>
      <c r="BZ10" s="26">
        <v>0</v>
      </c>
      <c r="CA10" s="26">
        <v>638</v>
      </c>
      <c r="CB10" s="26">
        <v>347</v>
      </c>
      <c r="CC10" s="26">
        <v>0</v>
      </c>
      <c r="CD10" s="26">
        <v>0</v>
      </c>
      <c r="CE10" s="26">
        <v>0</v>
      </c>
      <c r="CF10" s="26">
        <v>0</v>
      </c>
      <c r="CG10" s="26">
        <v>0</v>
      </c>
      <c r="CH10" s="26">
        <v>283058</v>
      </c>
      <c r="CI10" s="26">
        <v>149</v>
      </c>
      <c r="CJ10" s="26">
        <v>12</v>
      </c>
      <c r="CK10" s="26">
        <v>283219</v>
      </c>
      <c r="CL10" s="26">
        <v>463</v>
      </c>
      <c r="CM10" s="26">
        <v>0</v>
      </c>
      <c r="CN10" s="26">
        <v>0</v>
      </c>
      <c r="CO10" s="26">
        <v>0</v>
      </c>
      <c r="CP10" s="26">
        <v>0</v>
      </c>
      <c r="CQ10" s="26">
        <v>0</v>
      </c>
      <c r="CR10" s="73">
        <v>2096038</v>
      </c>
      <c r="CS10" s="26">
        <v>1105108</v>
      </c>
      <c r="CT10" s="26">
        <v>2034</v>
      </c>
      <c r="CU10" s="26">
        <v>3203180</v>
      </c>
      <c r="CV10" s="26">
        <v>191123</v>
      </c>
      <c r="CW10" s="37"/>
      <c r="CX10" s="37"/>
      <c r="CY10" s="37"/>
      <c r="CZ10" s="37"/>
      <c r="DA10" s="37"/>
      <c r="DB10" s="37"/>
    </row>
    <row r="11" spans="1:106" ht="24.9" customHeight="1">
      <c r="A11" s="18">
        <v>5</v>
      </c>
      <c r="B11" s="70" t="s">
        <v>29</v>
      </c>
      <c r="C11" s="26">
        <v>2110</v>
      </c>
      <c r="D11" s="26">
        <v>772012</v>
      </c>
      <c r="E11" s="26">
        <v>0</v>
      </c>
      <c r="F11" s="26">
        <v>774122</v>
      </c>
      <c r="G11" s="26">
        <v>878193</v>
      </c>
      <c r="H11" s="26">
        <v>0</v>
      </c>
      <c r="I11" s="26">
        <v>30108</v>
      </c>
      <c r="J11" s="26">
        <v>0</v>
      </c>
      <c r="K11" s="26">
        <v>30108</v>
      </c>
      <c r="L11" s="26">
        <v>1857</v>
      </c>
      <c r="M11" s="26">
        <v>39249</v>
      </c>
      <c r="N11" s="26">
        <v>9395</v>
      </c>
      <c r="O11" s="26">
        <v>20</v>
      </c>
      <c r="P11" s="26">
        <v>48664</v>
      </c>
      <c r="Q11" s="26">
        <v>36859</v>
      </c>
      <c r="R11" s="26">
        <v>2140</v>
      </c>
      <c r="S11" s="26">
        <v>365</v>
      </c>
      <c r="T11" s="26">
        <v>0</v>
      </c>
      <c r="U11" s="26">
        <v>2505</v>
      </c>
      <c r="V11" s="26">
        <v>1894</v>
      </c>
      <c r="W11" s="26">
        <v>633</v>
      </c>
      <c r="X11" s="26">
        <v>0</v>
      </c>
      <c r="Y11" s="26">
        <v>2527</v>
      </c>
      <c r="Z11" s="26">
        <v>15058</v>
      </c>
      <c r="AA11" s="26">
        <v>18050</v>
      </c>
      <c r="AB11" s="26">
        <v>9</v>
      </c>
      <c r="AC11" s="26">
        <v>33117</v>
      </c>
      <c r="AD11" s="26">
        <v>24094</v>
      </c>
      <c r="AE11" s="26">
        <v>25660</v>
      </c>
      <c r="AF11" s="26">
        <v>1100220</v>
      </c>
      <c r="AG11" s="26">
        <v>875</v>
      </c>
      <c r="AH11" s="26">
        <v>1126755</v>
      </c>
      <c r="AI11" s="26">
        <v>133520</v>
      </c>
      <c r="AJ11" s="26">
        <v>0</v>
      </c>
      <c r="AK11" s="26">
        <v>0</v>
      </c>
      <c r="AL11" s="26">
        <v>0</v>
      </c>
      <c r="AM11" s="26">
        <v>0</v>
      </c>
      <c r="AN11" s="26">
        <v>0</v>
      </c>
      <c r="AO11" s="26">
        <v>1</v>
      </c>
      <c r="AP11" s="26">
        <v>0</v>
      </c>
      <c r="AQ11" s="26">
        <v>2</v>
      </c>
      <c r="AR11" s="26">
        <v>3</v>
      </c>
      <c r="AS11" s="26">
        <v>2</v>
      </c>
      <c r="AT11" s="26">
        <v>0</v>
      </c>
      <c r="AU11" s="26">
        <v>0</v>
      </c>
      <c r="AV11" s="26">
        <v>0</v>
      </c>
      <c r="AW11" s="26">
        <v>0</v>
      </c>
      <c r="AX11" s="26">
        <v>0</v>
      </c>
      <c r="AY11" s="26">
        <v>3</v>
      </c>
      <c r="AZ11" s="26">
        <v>0</v>
      </c>
      <c r="BA11" s="26">
        <v>0</v>
      </c>
      <c r="BB11" s="26">
        <v>3</v>
      </c>
      <c r="BC11" s="26">
        <v>2</v>
      </c>
      <c r="BD11" s="26">
        <v>0</v>
      </c>
      <c r="BE11" s="26">
        <v>0</v>
      </c>
      <c r="BF11" s="26">
        <v>0</v>
      </c>
      <c r="BG11" s="26">
        <v>0</v>
      </c>
      <c r="BH11" s="26">
        <v>0</v>
      </c>
      <c r="BI11" s="26">
        <v>6258</v>
      </c>
      <c r="BJ11" s="26">
        <v>320</v>
      </c>
      <c r="BK11" s="26">
        <v>1</v>
      </c>
      <c r="BL11" s="26">
        <v>6579</v>
      </c>
      <c r="BM11" s="26">
        <v>1022</v>
      </c>
      <c r="BN11" s="26">
        <v>13678</v>
      </c>
      <c r="BO11" s="26">
        <v>116046</v>
      </c>
      <c r="BP11" s="26">
        <v>60</v>
      </c>
      <c r="BQ11" s="26">
        <v>129784</v>
      </c>
      <c r="BR11" s="26">
        <v>123834</v>
      </c>
      <c r="BS11" s="26">
        <v>2</v>
      </c>
      <c r="BT11" s="26">
        <v>0</v>
      </c>
      <c r="BU11" s="26">
        <v>0</v>
      </c>
      <c r="BV11" s="26">
        <v>2</v>
      </c>
      <c r="BW11" s="26">
        <v>2</v>
      </c>
      <c r="BX11" s="26">
        <v>1773</v>
      </c>
      <c r="BY11" s="26">
        <v>0</v>
      </c>
      <c r="BZ11" s="26">
        <v>6</v>
      </c>
      <c r="CA11" s="26">
        <v>1779</v>
      </c>
      <c r="CB11" s="26">
        <v>1016</v>
      </c>
      <c r="CC11" s="26">
        <v>4</v>
      </c>
      <c r="CD11" s="26">
        <v>0</v>
      </c>
      <c r="CE11" s="26">
        <v>0</v>
      </c>
      <c r="CF11" s="26">
        <v>4</v>
      </c>
      <c r="CG11" s="26">
        <v>4</v>
      </c>
      <c r="CH11" s="26">
        <v>1112</v>
      </c>
      <c r="CI11" s="26">
        <v>35983</v>
      </c>
      <c r="CJ11" s="26">
        <v>5</v>
      </c>
      <c r="CK11" s="26">
        <v>37100</v>
      </c>
      <c r="CL11" s="26">
        <v>42625</v>
      </c>
      <c r="CM11" s="26">
        <v>0</v>
      </c>
      <c r="CN11" s="26">
        <v>0</v>
      </c>
      <c r="CO11" s="26">
        <v>0</v>
      </c>
      <c r="CP11" s="26">
        <v>0</v>
      </c>
      <c r="CQ11" s="26">
        <v>0</v>
      </c>
      <c r="CR11" s="73">
        <v>107048</v>
      </c>
      <c r="CS11" s="26">
        <v>2082499</v>
      </c>
      <c r="CT11" s="26">
        <v>978</v>
      </c>
      <c r="CU11" s="26">
        <v>2190525</v>
      </c>
      <c r="CV11" s="26">
        <v>1245557</v>
      </c>
      <c r="CW11" s="37"/>
      <c r="CX11" s="37"/>
      <c r="CY11" s="37"/>
      <c r="CZ11" s="37"/>
      <c r="DA11" s="37"/>
      <c r="DB11" s="37"/>
    </row>
    <row r="12" spans="1:106" ht="24.9" customHeight="1">
      <c r="A12" s="18">
        <v>6</v>
      </c>
      <c r="B12" s="70" t="s">
        <v>86</v>
      </c>
      <c r="C12" s="26">
        <v>56315</v>
      </c>
      <c r="D12" s="26">
        <v>14</v>
      </c>
      <c r="E12" s="26">
        <v>4008</v>
      </c>
      <c r="F12" s="26">
        <v>60337</v>
      </c>
      <c r="G12" s="26">
        <v>56007</v>
      </c>
      <c r="H12" s="26">
        <v>6235</v>
      </c>
      <c r="I12" s="26">
        <v>17102</v>
      </c>
      <c r="J12" s="26">
        <v>602</v>
      </c>
      <c r="K12" s="26">
        <v>23939</v>
      </c>
      <c r="L12" s="26">
        <v>1111</v>
      </c>
      <c r="M12" s="26">
        <v>50858</v>
      </c>
      <c r="N12" s="26">
        <v>1209</v>
      </c>
      <c r="O12" s="26">
        <v>4324</v>
      </c>
      <c r="P12" s="26">
        <v>56391</v>
      </c>
      <c r="Q12" s="26">
        <v>43689</v>
      </c>
      <c r="R12" s="26">
        <v>102026</v>
      </c>
      <c r="S12" s="26">
        <v>6815</v>
      </c>
      <c r="T12" s="26">
        <v>17863</v>
      </c>
      <c r="U12" s="26">
        <v>126704</v>
      </c>
      <c r="V12" s="26">
        <v>77315</v>
      </c>
      <c r="W12" s="26">
        <v>6117</v>
      </c>
      <c r="X12" s="26">
        <v>15008</v>
      </c>
      <c r="Y12" s="26">
        <v>98440</v>
      </c>
      <c r="Z12" s="26">
        <v>2091</v>
      </c>
      <c r="AA12" s="26">
        <v>3656</v>
      </c>
      <c r="AB12" s="26">
        <v>9</v>
      </c>
      <c r="AC12" s="26">
        <v>5756</v>
      </c>
      <c r="AD12" s="26">
        <v>5067</v>
      </c>
      <c r="AE12" s="26">
        <v>12508</v>
      </c>
      <c r="AF12" s="26">
        <v>1053332</v>
      </c>
      <c r="AG12" s="26">
        <v>9</v>
      </c>
      <c r="AH12" s="26">
        <v>1065849</v>
      </c>
      <c r="AI12" s="26">
        <v>78533</v>
      </c>
      <c r="AJ12" s="26">
        <v>0</v>
      </c>
      <c r="AK12" s="26">
        <v>0</v>
      </c>
      <c r="AL12" s="26">
        <v>0</v>
      </c>
      <c r="AM12" s="26">
        <v>0</v>
      </c>
      <c r="AN12" s="26">
        <v>0</v>
      </c>
      <c r="AO12" s="26">
        <v>1</v>
      </c>
      <c r="AP12" s="26">
        <v>0</v>
      </c>
      <c r="AQ12" s="26">
        <v>0</v>
      </c>
      <c r="AR12" s="26">
        <v>1</v>
      </c>
      <c r="AS12" s="26">
        <v>1</v>
      </c>
      <c r="AT12" s="26">
        <v>1</v>
      </c>
      <c r="AU12" s="26">
        <v>0</v>
      </c>
      <c r="AV12" s="26">
        <v>0</v>
      </c>
      <c r="AW12" s="26">
        <v>1</v>
      </c>
      <c r="AX12" s="26">
        <v>1</v>
      </c>
      <c r="AY12" s="26">
        <v>0</v>
      </c>
      <c r="AZ12" s="26">
        <v>0</v>
      </c>
      <c r="BA12" s="26">
        <v>0</v>
      </c>
      <c r="BB12" s="26">
        <v>0</v>
      </c>
      <c r="BC12" s="26">
        <v>0</v>
      </c>
      <c r="BD12" s="26">
        <v>0</v>
      </c>
      <c r="BE12" s="26">
        <v>0</v>
      </c>
      <c r="BF12" s="26">
        <v>0</v>
      </c>
      <c r="BG12" s="26">
        <v>0</v>
      </c>
      <c r="BH12" s="26">
        <v>0</v>
      </c>
      <c r="BI12" s="26">
        <v>689</v>
      </c>
      <c r="BJ12" s="26">
        <v>3</v>
      </c>
      <c r="BK12" s="26">
        <v>0</v>
      </c>
      <c r="BL12" s="26">
        <v>692</v>
      </c>
      <c r="BM12" s="26">
        <v>100</v>
      </c>
      <c r="BN12" s="26">
        <v>2018</v>
      </c>
      <c r="BO12" s="26">
        <v>373</v>
      </c>
      <c r="BP12" s="26">
        <v>3</v>
      </c>
      <c r="BQ12" s="26">
        <v>2394</v>
      </c>
      <c r="BR12" s="26">
        <v>2138</v>
      </c>
      <c r="BS12" s="26">
        <v>2114</v>
      </c>
      <c r="BT12" s="26">
        <v>3654</v>
      </c>
      <c r="BU12" s="26">
        <v>9</v>
      </c>
      <c r="BV12" s="26">
        <v>5777</v>
      </c>
      <c r="BW12" s="26">
        <v>5071</v>
      </c>
      <c r="BX12" s="26">
        <v>297</v>
      </c>
      <c r="BY12" s="26">
        <v>0</v>
      </c>
      <c r="BZ12" s="26">
        <v>0</v>
      </c>
      <c r="CA12" s="26">
        <v>297</v>
      </c>
      <c r="CB12" s="26">
        <v>142</v>
      </c>
      <c r="CC12" s="26">
        <v>0</v>
      </c>
      <c r="CD12" s="26">
        <v>0</v>
      </c>
      <c r="CE12" s="26">
        <v>0</v>
      </c>
      <c r="CF12" s="26">
        <v>0</v>
      </c>
      <c r="CG12" s="26">
        <v>0</v>
      </c>
      <c r="CH12" s="26">
        <v>2684</v>
      </c>
      <c r="CI12" s="26">
        <v>222</v>
      </c>
      <c r="CJ12" s="26">
        <v>290</v>
      </c>
      <c r="CK12" s="26">
        <v>3196</v>
      </c>
      <c r="CL12" s="26">
        <v>2847</v>
      </c>
      <c r="CM12" s="26">
        <v>0</v>
      </c>
      <c r="CN12" s="26">
        <v>0</v>
      </c>
      <c r="CO12" s="26">
        <v>0</v>
      </c>
      <c r="CP12" s="26">
        <v>0</v>
      </c>
      <c r="CQ12" s="26">
        <v>0</v>
      </c>
      <c r="CR12" s="73">
        <v>237837</v>
      </c>
      <c r="CS12" s="26">
        <v>1086380</v>
      </c>
      <c r="CT12" s="26">
        <v>27117</v>
      </c>
      <c r="CU12" s="26">
        <v>1351334</v>
      </c>
      <c r="CV12" s="26">
        <v>293147</v>
      </c>
      <c r="CW12" s="37"/>
      <c r="CX12" s="37"/>
      <c r="CY12" s="37"/>
      <c r="CZ12" s="37"/>
      <c r="DA12" s="37"/>
      <c r="DB12" s="37"/>
    </row>
    <row r="13" spans="1:106" ht="24.9" customHeight="1">
      <c r="A13" s="18">
        <v>7</v>
      </c>
      <c r="B13" s="70" t="s">
        <v>93</v>
      </c>
      <c r="C13" s="26">
        <v>8722</v>
      </c>
      <c r="D13" s="26">
        <v>6</v>
      </c>
      <c r="E13" s="26">
        <v>8232</v>
      </c>
      <c r="F13" s="26">
        <v>16960</v>
      </c>
      <c r="G13" s="26">
        <v>12715</v>
      </c>
      <c r="H13" s="26">
        <v>24833</v>
      </c>
      <c r="I13" s="26">
        <v>6121</v>
      </c>
      <c r="J13" s="26">
        <v>11426</v>
      </c>
      <c r="K13" s="26">
        <v>42380</v>
      </c>
      <c r="L13" s="26">
        <v>29848</v>
      </c>
      <c r="M13" s="26">
        <v>28961</v>
      </c>
      <c r="N13" s="26">
        <v>6292</v>
      </c>
      <c r="O13" s="26">
        <v>4724</v>
      </c>
      <c r="P13" s="26">
        <v>39977</v>
      </c>
      <c r="Q13" s="26">
        <v>33409</v>
      </c>
      <c r="R13" s="26">
        <v>42202</v>
      </c>
      <c r="S13" s="26">
        <v>781</v>
      </c>
      <c r="T13" s="26">
        <v>16510</v>
      </c>
      <c r="U13" s="26">
        <v>59493</v>
      </c>
      <c r="V13" s="26">
        <v>34461</v>
      </c>
      <c r="W13" s="26">
        <v>717</v>
      </c>
      <c r="X13" s="26">
        <v>13482</v>
      </c>
      <c r="Y13" s="26">
        <v>48660</v>
      </c>
      <c r="Z13" s="26">
        <v>687</v>
      </c>
      <c r="AA13" s="26">
        <v>5954</v>
      </c>
      <c r="AB13" s="26">
        <v>0</v>
      </c>
      <c r="AC13" s="26">
        <v>6641</v>
      </c>
      <c r="AD13" s="26">
        <v>6225</v>
      </c>
      <c r="AE13" s="26">
        <v>11286</v>
      </c>
      <c r="AF13" s="26">
        <v>1055530</v>
      </c>
      <c r="AG13" s="26">
        <v>0</v>
      </c>
      <c r="AH13" s="26">
        <v>1066816</v>
      </c>
      <c r="AI13" s="26">
        <v>79797</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76</v>
      </c>
      <c r="BJ13" s="26">
        <v>0</v>
      </c>
      <c r="BK13" s="26">
        <v>0</v>
      </c>
      <c r="BL13" s="26">
        <v>76</v>
      </c>
      <c r="BM13" s="26">
        <v>7</v>
      </c>
      <c r="BN13" s="26">
        <v>323</v>
      </c>
      <c r="BO13" s="26">
        <v>0</v>
      </c>
      <c r="BP13" s="26">
        <v>0</v>
      </c>
      <c r="BQ13" s="26">
        <v>323</v>
      </c>
      <c r="BR13" s="26">
        <v>323</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1</v>
      </c>
      <c r="CM13" s="26">
        <v>0</v>
      </c>
      <c r="CN13" s="26">
        <v>0</v>
      </c>
      <c r="CO13" s="26">
        <v>0</v>
      </c>
      <c r="CP13" s="26">
        <v>0</v>
      </c>
      <c r="CQ13" s="26">
        <v>0</v>
      </c>
      <c r="CR13" s="73">
        <v>117090</v>
      </c>
      <c r="CS13" s="26">
        <v>1074684</v>
      </c>
      <c r="CT13" s="26">
        <v>40892</v>
      </c>
      <c r="CU13" s="26">
        <v>1232666</v>
      </c>
      <c r="CV13" s="26">
        <v>210985</v>
      </c>
      <c r="CW13" s="37"/>
      <c r="CX13" s="37"/>
      <c r="CY13" s="37"/>
      <c r="CZ13" s="37"/>
      <c r="DA13" s="37"/>
      <c r="DB13" s="37"/>
    </row>
    <row r="14" spans="1:106" ht="24.9" customHeight="1">
      <c r="A14" s="18">
        <v>8</v>
      </c>
      <c r="B14" s="70" t="s">
        <v>37</v>
      </c>
      <c r="C14" s="26">
        <v>0</v>
      </c>
      <c r="D14" s="26">
        <v>0</v>
      </c>
      <c r="E14" s="26">
        <v>4327</v>
      </c>
      <c r="F14" s="26">
        <v>4327</v>
      </c>
      <c r="G14" s="26">
        <v>1</v>
      </c>
      <c r="H14" s="26">
        <v>38</v>
      </c>
      <c r="I14" s="26">
        <v>498</v>
      </c>
      <c r="J14" s="26">
        <v>996</v>
      </c>
      <c r="K14" s="26">
        <v>1532</v>
      </c>
      <c r="L14" s="26">
        <v>53</v>
      </c>
      <c r="M14" s="26">
        <v>1119</v>
      </c>
      <c r="N14" s="26">
        <v>1400</v>
      </c>
      <c r="O14" s="26">
        <v>4786</v>
      </c>
      <c r="P14" s="26">
        <v>7305</v>
      </c>
      <c r="Q14" s="26">
        <v>2000</v>
      </c>
      <c r="R14" s="26">
        <v>187</v>
      </c>
      <c r="S14" s="26">
        <v>32</v>
      </c>
      <c r="T14" s="26">
        <v>111043</v>
      </c>
      <c r="U14" s="26">
        <v>111262</v>
      </c>
      <c r="V14" s="26">
        <v>179</v>
      </c>
      <c r="W14" s="26">
        <v>43</v>
      </c>
      <c r="X14" s="26">
        <v>30524</v>
      </c>
      <c r="Y14" s="26">
        <v>30746</v>
      </c>
      <c r="Z14" s="26">
        <v>204</v>
      </c>
      <c r="AA14" s="26">
        <v>1519</v>
      </c>
      <c r="AB14" s="26">
        <v>0</v>
      </c>
      <c r="AC14" s="26">
        <v>1723</v>
      </c>
      <c r="AD14" s="26">
        <v>1375</v>
      </c>
      <c r="AE14" s="26">
        <v>15003</v>
      </c>
      <c r="AF14" s="26">
        <v>1051156</v>
      </c>
      <c r="AG14" s="26">
        <v>2</v>
      </c>
      <c r="AH14" s="26">
        <v>1066161</v>
      </c>
      <c r="AI14" s="26">
        <v>75655</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18</v>
      </c>
      <c r="BJ14" s="26">
        <v>10</v>
      </c>
      <c r="BK14" s="26">
        <v>0</v>
      </c>
      <c r="BL14" s="26">
        <v>28</v>
      </c>
      <c r="BM14" s="26">
        <v>1</v>
      </c>
      <c r="BN14" s="26">
        <v>17</v>
      </c>
      <c r="BO14" s="26">
        <v>3</v>
      </c>
      <c r="BP14" s="26">
        <v>0</v>
      </c>
      <c r="BQ14" s="26">
        <v>20</v>
      </c>
      <c r="BR14" s="26">
        <v>17</v>
      </c>
      <c r="BS14" s="26">
        <v>0</v>
      </c>
      <c r="BT14" s="26">
        <v>0</v>
      </c>
      <c r="BU14" s="26">
        <v>0</v>
      </c>
      <c r="BV14" s="26">
        <v>0</v>
      </c>
      <c r="BW14" s="26">
        <v>0</v>
      </c>
      <c r="BX14" s="26">
        <v>37</v>
      </c>
      <c r="BY14" s="26">
        <v>0</v>
      </c>
      <c r="BZ14" s="26">
        <v>0</v>
      </c>
      <c r="CA14" s="26">
        <v>37</v>
      </c>
      <c r="CB14" s="26">
        <v>18</v>
      </c>
      <c r="CC14" s="26">
        <v>0</v>
      </c>
      <c r="CD14" s="26">
        <v>0</v>
      </c>
      <c r="CE14" s="26">
        <v>0</v>
      </c>
      <c r="CF14" s="26">
        <v>0</v>
      </c>
      <c r="CG14" s="26">
        <v>0</v>
      </c>
      <c r="CH14" s="26">
        <v>4</v>
      </c>
      <c r="CI14" s="26">
        <v>1</v>
      </c>
      <c r="CJ14" s="26">
        <v>0</v>
      </c>
      <c r="CK14" s="26">
        <v>5</v>
      </c>
      <c r="CL14" s="26">
        <v>4</v>
      </c>
      <c r="CM14" s="26">
        <v>0</v>
      </c>
      <c r="CN14" s="26">
        <v>0</v>
      </c>
      <c r="CO14" s="26">
        <v>0</v>
      </c>
      <c r="CP14" s="26">
        <v>0</v>
      </c>
      <c r="CQ14" s="26">
        <v>0</v>
      </c>
      <c r="CR14" s="73">
        <v>16627</v>
      </c>
      <c r="CS14" s="26">
        <v>1054619</v>
      </c>
      <c r="CT14" s="26">
        <v>121154</v>
      </c>
      <c r="CU14" s="26">
        <v>1192400</v>
      </c>
      <c r="CV14" s="26">
        <v>109870</v>
      </c>
      <c r="CW14" s="37"/>
      <c r="CX14" s="37"/>
      <c r="CY14" s="37"/>
      <c r="CZ14" s="37"/>
      <c r="DA14" s="37"/>
      <c r="DB14" s="37"/>
    </row>
    <row r="15" spans="1:106" ht="24.9" customHeight="1">
      <c r="A15" s="18">
        <v>9</v>
      </c>
      <c r="B15" s="70" t="s">
        <v>35</v>
      </c>
      <c r="C15" s="26">
        <v>19325</v>
      </c>
      <c r="D15" s="26">
        <v>4</v>
      </c>
      <c r="E15" s="26">
        <v>4113</v>
      </c>
      <c r="F15" s="26">
        <v>23442</v>
      </c>
      <c r="G15" s="26">
        <v>21513</v>
      </c>
      <c r="H15" s="26">
        <v>1761</v>
      </c>
      <c r="I15" s="26">
        <v>19137</v>
      </c>
      <c r="J15" s="26">
        <v>266</v>
      </c>
      <c r="K15" s="26">
        <v>21164</v>
      </c>
      <c r="L15" s="26">
        <v>1198</v>
      </c>
      <c r="M15" s="26">
        <v>26181</v>
      </c>
      <c r="N15" s="26">
        <v>1688</v>
      </c>
      <c r="O15" s="26">
        <v>7542</v>
      </c>
      <c r="P15" s="26">
        <v>35411</v>
      </c>
      <c r="Q15" s="26">
        <v>31639</v>
      </c>
      <c r="R15" s="26">
        <v>29461</v>
      </c>
      <c r="S15" s="26">
        <v>3072</v>
      </c>
      <c r="T15" s="26">
        <v>9858</v>
      </c>
      <c r="U15" s="26">
        <v>42391</v>
      </c>
      <c r="V15" s="26">
        <v>23534</v>
      </c>
      <c r="W15" s="26">
        <v>2647</v>
      </c>
      <c r="X15" s="26">
        <v>8678</v>
      </c>
      <c r="Y15" s="26">
        <v>34859</v>
      </c>
      <c r="Z15" s="26">
        <v>612</v>
      </c>
      <c r="AA15" s="26">
        <v>1564</v>
      </c>
      <c r="AB15" s="26">
        <v>140</v>
      </c>
      <c r="AC15" s="26">
        <v>2316</v>
      </c>
      <c r="AD15" s="26">
        <v>1986</v>
      </c>
      <c r="AE15" s="26">
        <v>12079</v>
      </c>
      <c r="AF15" s="26">
        <v>1051105</v>
      </c>
      <c r="AG15" s="26">
        <v>165</v>
      </c>
      <c r="AH15" s="26">
        <v>1063349</v>
      </c>
      <c r="AI15" s="26">
        <v>76003</v>
      </c>
      <c r="AJ15" s="26">
        <v>0</v>
      </c>
      <c r="AK15" s="26">
        <v>0</v>
      </c>
      <c r="AL15" s="26">
        <v>0</v>
      </c>
      <c r="AM15" s="26">
        <v>0</v>
      </c>
      <c r="AN15" s="26">
        <v>0</v>
      </c>
      <c r="AO15" s="26">
        <v>26</v>
      </c>
      <c r="AP15" s="26">
        <v>0</v>
      </c>
      <c r="AQ15" s="26">
        <v>4</v>
      </c>
      <c r="AR15" s="26">
        <v>30</v>
      </c>
      <c r="AS15" s="26">
        <v>23</v>
      </c>
      <c r="AT15" s="26">
        <v>27</v>
      </c>
      <c r="AU15" s="26">
        <v>0</v>
      </c>
      <c r="AV15" s="26">
        <v>2</v>
      </c>
      <c r="AW15" s="26">
        <v>29</v>
      </c>
      <c r="AX15" s="26">
        <v>26</v>
      </c>
      <c r="AY15" s="26">
        <v>3</v>
      </c>
      <c r="AZ15" s="26">
        <v>0</v>
      </c>
      <c r="BA15" s="26">
        <v>14</v>
      </c>
      <c r="BB15" s="26">
        <v>17</v>
      </c>
      <c r="BC15" s="26">
        <v>15</v>
      </c>
      <c r="BD15" s="26">
        <v>2</v>
      </c>
      <c r="BE15" s="26">
        <v>2</v>
      </c>
      <c r="BF15" s="26">
        <v>1</v>
      </c>
      <c r="BG15" s="26">
        <v>5</v>
      </c>
      <c r="BH15" s="26">
        <v>5</v>
      </c>
      <c r="BI15" s="26">
        <v>185</v>
      </c>
      <c r="BJ15" s="26">
        <v>56</v>
      </c>
      <c r="BK15" s="26">
        <v>0</v>
      </c>
      <c r="BL15" s="26">
        <v>241</v>
      </c>
      <c r="BM15" s="26">
        <v>55</v>
      </c>
      <c r="BN15" s="26">
        <v>377</v>
      </c>
      <c r="BO15" s="26">
        <v>65</v>
      </c>
      <c r="BP15" s="26">
        <v>55</v>
      </c>
      <c r="BQ15" s="26">
        <v>497</v>
      </c>
      <c r="BR15" s="26">
        <v>1033</v>
      </c>
      <c r="BS15" s="26">
        <v>38</v>
      </c>
      <c r="BT15" s="26">
        <v>1</v>
      </c>
      <c r="BU15" s="26">
        <v>0</v>
      </c>
      <c r="BV15" s="26">
        <v>39</v>
      </c>
      <c r="BW15" s="26">
        <v>219</v>
      </c>
      <c r="BX15" s="26">
        <v>606</v>
      </c>
      <c r="BY15" s="26">
        <v>0</v>
      </c>
      <c r="BZ15" s="26">
        <v>0</v>
      </c>
      <c r="CA15" s="26">
        <v>606</v>
      </c>
      <c r="CB15" s="26">
        <v>288</v>
      </c>
      <c r="CC15" s="26">
        <v>0</v>
      </c>
      <c r="CD15" s="26">
        <v>0</v>
      </c>
      <c r="CE15" s="26">
        <v>0</v>
      </c>
      <c r="CF15" s="26">
        <v>0</v>
      </c>
      <c r="CG15" s="26">
        <v>0</v>
      </c>
      <c r="CH15" s="26">
        <v>285</v>
      </c>
      <c r="CI15" s="26">
        <v>66</v>
      </c>
      <c r="CJ15" s="26">
        <v>6</v>
      </c>
      <c r="CK15" s="26">
        <v>357</v>
      </c>
      <c r="CL15" s="26">
        <v>379</v>
      </c>
      <c r="CM15" s="26">
        <v>0</v>
      </c>
      <c r="CN15" s="26">
        <v>0</v>
      </c>
      <c r="CO15" s="26">
        <v>0</v>
      </c>
      <c r="CP15" s="26">
        <v>0</v>
      </c>
      <c r="CQ15" s="26">
        <v>0</v>
      </c>
      <c r="CR15" s="73">
        <v>90968</v>
      </c>
      <c r="CS15" s="26">
        <v>1076760</v>
      </c>
      <c r="CT15" s="26">
        <v>22166</v>
      </c>
      <c r="CU15" s="26">
        <v>1189894</v>
      </c>
      <c r="CV15" s="26">
        <v>169241</v>
      </c>
      <c r="CW15" s="37"/>
      <c r="CX15" s="37"/>
      <c r="CY15" s="37"/>
      <c r="CZ15" s="37"/>
      <c r="DA15" s="37"/>
      <c r="DB15" s="37"/>
    </row>
    <row r="16" spans="1:106" ht="24.9" customHeight="1">
      <c r="A16" s="18">
        <v>10</v>
      </c>
      <c r="B16" s="70" t="s">
        <v>87</v>
      </c>
      <c r="C16" s="26">
        <v>17262</v>
      </c>
      <c r="D16" s="26">
        <v>0</v>
      </c>
      <c r="E16" s="26">
        <v>12863</v>
      </c>
      <c r="F16" s="26">
        <v>30125</v>
      </c>
      <c r="G16" s="26">
        <v>17441</v>
      </c>
      <c r="H16" s="26">
        <v>253</v>
      </c>
      <c r="I16" s="26">
        <v>6312</v>
      </c>
      <c r="J16" s="26">
        <v>0</v>
      </c>
      <c r="K16" s="26">
        <v>6565</v>
      </c>
      <c r="L16" s="26">
        <v>213</v>
      </c>
      <c r="M16" s="26">
        <v>11411</v>
      </c>
      <c r="N16" s="26">
        <v>374</v>
      </c>
      <c r="O16" s="26">
        <v>16501</v>
      </c>
      <c r="P16" s="26">
        <v>28286</v>
      </c>
      <c r="Q16" s="26">
        <v>24915</v>
      </c>
      <c r="R16" s="26">
        <v>18570</v>
      </c>
      <c r="S16" s="26">
        <v>708</v>
      </c>
      <c r="T16" s="26">
        <v>24164</v>
      </c>
      <c r="U16" s="26">
        <v>43442</v>
      </c>
      <c r="V16" s="26">
        <v>15715</v>
      </c>
      <c r="W16" s="26">
        <v>656</v>
      </c>
      <c r="X16" s="26">
        <v>21562</v>
      </c>
      <c r="Y16" s="26">
        <v>37933</v>
      </c>
      <c r="Z16" s="26">
        <v>1370</v>
      </c>
      <c r="AA16" s="26">
        <v>409</v>
      </c>
      <c r="AB16" s="26">
        <v>7021</v>
      </c>
      <c r="AC16" s="26">
        <v>8800</v>
      </c>
      <c r="AD16" s="26">
        <v>7647</v>
      </c>
      <c r="AE16" s="26">
        <v>11997</v>
      </c>
      <c r="AF16" s="26">
        <v>1049945</v>
      </c>
      <c r="AG16" s="26">
        <v>7014</v>
      </c>
      <c r="AH16" s="26">
        <v>1068956</v>
      </c>
      <c r="AI16" s="26">
        <v>81203</v>
      </c>
      <c r="AJ16" s="26">
        <v>0</v>
      </c>
      <c r="AK16" s="26">
        <v>0</v>
      </c>
      <c r="AL16" s="26">
        <v>0</v>
      </c>
      <c r="AM16" s="26">
        <v>0</v>
      </c>
      <c r="AN16" s="26">
        <v>0</v>
      </c>
      <c r="AO16" s="26">
        <v>1</v>
      </c>
      <c r="AP16" s="26">
        <v>0</v>
      </c>
      <c r="AQ16" s="26">
        <v>0</v>
      </c>
      <c r="AR16" s="26">
        <v>1</v>
      </c>
      <c r="AS16" s="26">
        <v>1</v>
      </c>
      <c r="AT16" s="26">
        <v>1</v>
      </c>
      <c r="AU16" s="26">
        <v>0</v>
      </c>
      <c r="AV16" s="26">
        <v>0</v>
      </c>
      <c r="AW16" s="26">
        <v>1</v>
      </c>
      <c r="AX16" s="26">
        <v>1</v>
      </c>
      <c r="AY16" s="26">
        <v>0</v>
      </c>
      <c r="AZ16" s="26">
        <v>1</v>
      </c>
      <c r="BA16" s="26">
        <v>0</v>
      </c>
      <c r="BB16" s="26">
        <v>1</v>
      </c>
      <c r="BC16" s="26">
        <v>1</v>
      </c>
      <c r="BD16" s="26">
        <v>0</v>
      </c>
      <c r="BE16" s="26">
        <v>1</v>
      </c>
      <c r="BF16" s="26">
        <v>0</v>
      </c>
      <c r="BG16" s="26">
        <v>1</v>
      </c>
      <c r="BH16" s="26">
        <v>1</v>
      </c>
      <c r="BI16" s="26">
        <v>7</v>
      </c>
      <c r="BJ16" s="26">
        <v>1</v>
      </c>
      <c r="BK16" s="26">
        <v>0</v>
      </c>
      <c r="BL16" s="26">
        <v>8</v>
      </c>
      <c r="BM16" s="26">
        <v>0</v>
      </c>
      <c r="BN16" s="26">
        <v>140</v>
      </c>
      <c r="BO16" s="26">
        <v>20</v>
      </c>
      <c r="BP16" s="26">
        <v>240</v>
      </c>
      <c r="BQ16" s="26">
        <v>400</v>
      </c>
      <c r="BR16" s="26">
        <v>394</v>
      </c>
      <c r="BS16" s="26">
        <v>21</v>
      </c>
      <c r="BT16" s="26">
        <v>0</v>
      </c>
      <c r="BU16" s="26">
        <v>0</v>
      </c>
      <c r="BV16" s="26">
        <v>21</v>
      </c>
      <c r="BW16" s="26">
        <v>21</v>
      </c>
      <c r="BX16" s="26">
        <v>1</v>
      </c>
      <c r="BY16" s="26">
        <v>0</v>
      </c>
      <c r="BZ16" s="26">
        <v>0</v>
      </c>
      <c r="CA16" s="26">
        <v>1</v>
      </c>
      <c r="CB16" s="26">
        <v>4</v>
      </c>
      <c r="CC16" s="26">
        <v>0</v>
      </c>
      <c r="CD16" s="26">
        <v>0</v>
      </c>
      <c r="CE16" s="26">
        <v>0</v>
      </c>
      <c r="CF16" s="26">
        <v>0</v>
      </c>
      <c r="CG16" s="26">
        <v>0</v>
      </c>
      <c r="CH16" s="26">
        <v>15</v>
      </c>
      <c r="CI16" s="26">
        <v>0</v>
      </c>
      <c r="CJ16" s="26">
        <v>2</v>
      </c>
      <c r="CK16" s="26">
        <v>17</v>
      </c>
      <c r="CL16" s="26">
        <v>17</v>
      </c>
      <c r="CM16" s="26">
        <v>0</v>
      </c>
      <c r="CN16" s="26">
        <v>0</v>
      </c>
      <c r="CO16" s="26">
        <v>0</v>
      </c>
      <c r="CP16" s="26">
        <v>0</v>
      </c>
      <c r="CQ16" s="26">
        <v>0</v>
      </c>
      <c r="CR16" s="73">
        <v>61049</v>
      </c>
      <c r="CS16" s="26">
        <v>1057771</v>
      </c>
      <c r="CT16" s="26">
        <v>67805</v>
      </c>
      <c r="CU16" s="26">
        <v>1186625</v>
      </c>
      <c r="CV16" s="26">
        <v>169792</v>
      </c>
      <c r="CW16" s="37"/>
      <c r="CX16" s="37"/>
      <c r="CY16" s="37"/>
      <c r="CZ16" s="37"/>
      <c r="DA16" s="37"/>
      <c r="DB16" s="37"/>
    </row>
    <row r="17" spans="1:106" ht="24.9" customHeight="1">
      <c r="A17" s="18">
        <v>11</v>
      </c>
      <c r="B17" s="70" t="s">
        <v>33</v>
      </c>
      <c r="C17" s="26">
        <v>10930</v>
      </c>
      <c r="D17" s="26">
        <v>20594</v>
      </c>
      <c r="E17" s="26">
        <v>1460</v>
      </c>
      <c r="F17" s="26">
        <v>32984</v>
      </c>
      <c r="G17" s="26">
        <v>9444</v>
      </c>
      <c r="H17" s="26">
        <v>1345</v>
      </c>
      <c r="I17" s="26">
        <v>40386</v>
      </c>
      <c r="J17" s="26">
        <v>175</v>
      </c>
      <c r="K17" s="26">
        <v>41906</v>
      </c>
      <c r="L17" s="26">
        <v>3612</v>
      </c>
      <c r="M17" s="26">
        <v>6937</v>
      </c>
      <c r="N17" s="26">
        <v>826</v>
      </c>
      <c r="O17" s="26">
        <v>3809</v>
      </c>
      <c r="P17" s="26">
        <v>11572</v>
      </c>
      <c r="Q17" s="26">
        <v>8231</v>
      </c>
      <c r="R17" s="26">
        <v>17254</v>
      </c>
      <c r="S17" s="26">
        <v>51</v>
      </c>
      <c r="T17" s="26">
        <v>1541</v>
      </c>
      <c r="U17" s="26">
        <v>18846</v>
      </c>
      <c r="V17" s="26">
        <v>8309</v>
      </c>
      <c r="W17" s="26">
        <v>39</v>
      </c>
      <c r="X17" s="26">
        <v>314</v>
      </c>
      <c r="Y17" s="26">
        <v>8662</v>
      </c>
      <c r="Z17" s="26">
        <v>2340</v>
      </c>
      <c r="AA17" s="26">
        <v>1501</v>
      </c>
      <c r="AB17" s="26">
        <v>1720</v>
      </c>
      <c r="AC17" s="26">
        <v>5561</v>
      </c>
      <c r="AD17" s="26">
        <v>5052</v>
      </c>
      <c r="AE17" s="26">
        <v>13328</v>
      </c>
      <c r="AF17" s="26">
        <v>1051029</v>
      </c>
      <c r="AG17" s="26">
        <v>1719</v>
      </c>
      <c r="AH17" s="26">
        <v>1066076</v>
      </c>
      <c r="AI17" s="26">
        <v>78672</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45</v>
      </c>
      <c r="AZ17" s="26">
        <v>0</v>
      </c>
      <c r="BA17" s="26">
        <v>0</v>
      </c>
      <c r="BB17" s="26">
        <v>45</v>
      </c>
      <c r="BC17" s="26">
        <v>44</v>
      </c>
      <c r="BD17" s="26">
        <v>0</v>
      </c>
      <c r="BE17" s="26">
        <v>0</v>
      </c>
      <c r="BF17" s="26">
        <v>0</v>
      </c>
      <c r="BG17" s="26">
        <v>0</v>
      </c>
      <c r="BH17" s="26">
        <v>0</v>
      </c>
      <c r="BI17" s="26">
        <v>3655</v>
      </c>
      <c r="BJ17" s="26">
        <v>7</v>
      </c>
      <c r="BK17" s="26">
        <v>19</v>
      </c>
      <c r="BL17" s="26">
        <v>3681</v>
      </c>
      <c r="BM17" s="26">
        <v>1716</v>
      </c>
      <c r="BN17" s="26">
        <v>286</v>
      </c>
      <c r="BO17" s="26">
        <v>1815</v>
      </c>
      <c r="BP17" s="26">
        <v>0</v>
      </c>
      <c r="BQ17" s="26">
        <v>2101</v>
      </c>
      <c r="BR17" s="26">
        <v>2032</v>
      </c>
      <c r="BS17" s="26">
        <v>1</v>
      </c>
      <c r="BT17" s="26">
        <v>1026</v>
      </c>
      <c r="BU17" s="26">
        <v>0</v>
      </c>
      <c r="BV17" s="26">
        <v>1027</v>
      </c>
      <c r="BW17" s="26">
        <v>644</v>
      </c>
      <c r="BX17" s="26">
        <v>736</v>
      </c>
      <c r="BY17" s="26">
        <v>67</v>
      </c>
      <c r="BZ17" s="26">
        <v>1</v>
      </c>
      <c r="CA17" s="26">
        <v>804</v>
      </c>
      <c r="CB17" s="26">
        <v>139</v>
      </c>
      <c r="CC17" s="26">
        <v>0</v>
      </c>
      <c r="CD17" s="26">
        <v>0</v>
      </c>
      <c r="CE17" s="26">
        <v>0</v>
      </c>
      <c r="CF17" s="26">
        <v>0</v>
      </c>
      <c r="CG17" s="26">
        <v>0</v>
      </c>
      <c r="CH17" s="26">
        <v>82</v>
      </c>
      <c r="CI17" s="26">
        <v>41</v>
      </c>
      <c r="CJ17" s="26">
        <v>0</v>
      </c>
      <c r="CK17" s="26">
        <v>123</v>
      </c>
      <c r="CL17" s="26">
        <v>120</v>
      </c>
      <c r="CM17" s="26">
        <v>0</v>
      </c>
      <c r="CN17" s="26">
        <v>0</v>
      </c>
      <c r="CO17" s="26">
        <v>0</v>
      </c>
      <c r="CP17" s="26">
        <v>0</v>
      </c>
      <c r="CQ17" s="26">
        <v>0</v>
      </c>
      <c r="CR17" s="73">
        <v>56939</v>
      </c>
      <c r="CS17" s="26">
        <v>1117343</v>
      </c>
      <c r="CT17" s="26">
        <v>10444</v>
      </c>
      <c r="CU17" s="26">
        <v>1184726</v>
      </c>
      <c r="CV17" s="26">
        <v>118368</v>
      </c>
      <c r="CW17" s="37"/>
      <c r="CX17" s="37"/>
      <c r="CY17" s="37"/>
      <c r="CZ17" s="37"/>
      <c r="DA17" s="37"/>
      <c r="DB17" s="37"/>
    </row>
    <row r="18" spans="1:106" ht="24.9" customHeight="1">
      <c r="A18" s="18">
        <v>12</v>
      </c>
      <c r="B18" s="70" t="s">
        <v>31</v>
      </c>
      <c r="C18" s="26">
        <v>2337</v>
      </c>
      <c r="D18" s="26">
        <v>23</v>
      </c>
      <c r="E18" s="26">
        <v>5154</v>
      </c>
      <c r="F18" s="26">
        <v>7514</v>
      </c>
      <c r="G18" s="26">
        <v>4363</v>
      </c>
      <c r="H18" s="26">
        <v>10616</v>
      </c>
      <c r="I18" s="26">
        <v>2516</v>
      </c>
      <c r="J18" s="26">
        <v>2871</v>
      </c>
      <c r="K18" s="26">
        <v>16003</v>
      </c>
      <c r="L18" s="26">
        <v>8282</v>
      </c>
      <c r="M18" s="26">
        <v>18823</v>
      </c>
      <c r="N18" s="26">
        <v>4585</v>
      </c>
      <c r="O18" s="26">
        <v>5483</v>
      </c>
      <c r="P18" s="26">
        <v>28891</v>
      </c>
      <c r="Q18" s="26">
        <v>19374</v>
      </c>
      <c r="R18" s="26">
        <v>7856</v>
      </c>
      <c r="S18" s="26">
        <v>30</v>
      </c>
      <c r="T18" s="26">
        <v>5888</v>
      </c>
      <c r="U18" s="26">
        <v>13774</v>
      </c>
      <c r="V18" s="26">
        <v>6468</v>
      </c>
      <c r="W18" s="26">
        <v>2</v>
      </c>
      <c r="X18" s="26">
        <v>2846</v>
      </c>
      <c r="Y18" s="26">
        <v>9316</v>
      </c>
      <c r="Z18" s="26">
        <v>1385</v>
      </c>
      <c r="AA18" s="26">
        <v>5624</v>
      </c>
      <c r="AB18" s="26">
        <v>130</v>
      </c>
      <c r="AC18" s="26">
        <v>7139</v>
      </c>
      <c r="AD18" s="26">
        <v>5485</v>
      </c>
      <c r="AE18" s="26">
        <v>12033</v>
      </c>
      <c r="AF18" s="26">
        <v>1055179</v>
      </c>
      <c r="AG18" s="26">
        <v>130</v>
      </c>
      <c r="AH18" s="26">
        <v>1067342</v>
      </c>
      <c r="AI18" s="26">
        <v>79084</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1735</v>
      </c>
      <c r="BJ18" s="26">
        <v>0</v>
      </c>
      <c r="BK18" s="26">
        <v>0</v>
      </c>
      <c r="BL18" s="26">
        <v>1735</v>
      </c>
      <c r="BM18" s="26">
        <v>787</v>
      </c>
      <c r="BN18" s="26">
        <v>563</v>
      </c>
      <c r="BO18" s="26">
        <v>267</v>
      </c>
      <c r="BP18" s="26">
        <v>3</v>
      </c>
      <c r="BQ18" s="26">
        <v>833</v>
      </c>
      <c r="BR18" s="26">
        <v>738</v>
      </c>
      <c r="BS18" s="26">
        <v>10</v>
      </c>
      <c r="BT18" s="26">
        <v>0</v>
      </c>
      <c r="BU18" s="26">
        <v>0</v>
      </c>
      <c r="BV18" s="26">
        <v>10</v>
      </c>
      <c r="BW18" s="26">
        <v>10</v>
      </c>
      <c r="BX18" s="26">
        <v>6</v>
      </c>
      <c r="BY18" s="26">
        <v>0</v>
      </c>
      <c r="BZ18" s="26">
        <v>0</v>
      </c>
      <c r="CA18" s="26">
        <v>6</v>
      </c>
      <c r="CB18" s="26">
        <v>3</v>
      </c>
      <c r="CC18" s="26">
        <v>0</v>
      </c>
      <c r="CD18" s="26">
        <v>0</v>
      </c>
      <c r="CE18" s="26">
        <v>0</v>
      </c>
      <c r="CF18" s="26">
        <v>0</v>
      </c>
      <c r="CG18" s="26">
        <v>0</v>
      </c>
      <c r="CH18" s="26">
        <v>601</v>
      </c>
      <c r="CI18" s="26">
        <v>1158</v>
      </c>
      <c r="CJ18" s="26">
        <v>0</v>
      </c>
      <c r="CK18" s="26">
        <v>1759</v>
      </c>
      <c r="CL18" s="26">
        <v>1641</v>
      </c>
      <c r="CM18" s="26">
        <v>0</v>
      </c>
      <c r="CN18" s="26">
        <v>0</v>
      </c>
      <c r="CO18" s="26">
        <v>0</v>
      </c>
      <c r="CP18" s="26">
        <v>0</v>
      </c>
      <c r="CQ18" s="26">
        <v>0</v>
      </c>
      <c r="CR18" s="73">
        <v>55965</v>
      </c>
      <c r="CS18" s="26">
        <v>1069382</v>
      </c>
      <c r="CT18" s="26">
        <v>19659</v>
      </c>
      <c r="CU18" s="26">
        <v>1145006</v>
      </c>
      <c r="CV18" s="26">
        <v>129083</v>
      </c>
      <c r="CW18" s="37"/>
      <c r="CX18" s="37"/>
      <c r="CY18" s="37"/>
      <c r="CZ18" s="37"/>
      <c r="DA18" s="37"/>
      <c r="DB18" s="37"/>
    </row>
    <row r="19" spans="1:106" ht="24.9" customHeight="1">
      <c r="A19" s="18">
        <v>13</v>
      </c>
      <c r="B19" s="70" t="s">
        <v>36</v>
      </c>
      <c r="C19" s="26">
        <v>219</v>
      </c>
      <c r="D19" s="26">
        <v>0</v>
      </c>
      <c r="E19" s="26">
        <v>0</v>
      </c>
      <c r="F19" s="26">
        <v>219</v>
      </c>
      <c r="G19" s="26">
        <v>116</v>
      </c>
      <c r="H19" s="26">
        <v>4280</v>
      </c>
      <c r="I19" s="26">
        <v>3783</v>
      </c>
      <c r="J19" s="26">
        <v>1</v>
      </c>
      <c r="K19" s="26">
        <v>8064</v>
      </c>
      <c r="L19" s="26">
        <v>138</v>
      </c>
      <c r="M19" s="26">
        <v>4808</v>
      </c>
      <c r="N19" s="26">
        <v>518</v>
      </c>
      <c r="O19" s="26">
        <v>75</v>
      </c>
      <c r="P19" s="26">
        <v>5401</v>
      </c>
      <c r="Q19" s="26">
        <v>4384</v>
      </c>
      <c r="R19" s="26">
        <v>4043</v>
      </c>
      <c r="S19" s="26">
        <v>0</v>
      </c>
      <c r="T19" s="26">
        <v>165</v>
      </c>
      <c r="U19" s="26">
        <v>4208</v>
      </c>
      <c r="V19" s="26">
        <v>3593</v>
      </c>
      <c r="W19" s="26">
        <v>0</v>
      </c>
      <c r="X19" s="26">
        <v>150</v>
      </c>
      <c r="Y19" s="26">
        <v>3743</v>
      </c>
      <c r="Z19" s="26">
        <v>644</v>
      </c>
      <c r="AA19" s="26">
        <v>3043</v>
      </c>
      <c r="AB19" s="26">
        <v>4</v>
      </c>
      <c r="AC19" s="26">
        <v>3691</v>
      </c>
      <c r="AD19" s="26">
        <v>3271</v>
      </c>
      <c r="AE19" s="26">
        <v>11368</v>
      </c>
      <c r="AF19" s="26">
        <v>1052559</v>
      </c>
      <c r="AG19" s="26">
        <v>5</v>
      </c>
      <c r="AH19" s="26">
        <v>1063932</v>
      </c>
      <c r="AI19" s="26">
        <v>76919</v>
      </c>
      <c r="AJ19" s="26">
        <v>0</v>
      </c>
      <c r="AK19" s="26">
        <v>0</v>
      </c>
      <c r="AL19" s="26">
        <v>0</v>
      </c>
      <c r="AM19" s="26">
        <v>0</v>
      </c>
      <c r="AN19" s="26">
        <v>0</v>
      </c>
      <c r="AO19" s="26">
        <v>0</v>
      </c>
      <c r="AP19" s="26">
        <v>0</v>
      </c>
      <c r="AQ19" s="26">
        <v>0</v>
      </c>
      <c r="AR19" s="26">
        <v>0</v>
      </c>
      <c r="AS19" s="26">
        <v>0</v>
      </c>
      <c r="AT19" s="26">
        <v>1</v>
      </c>
      <c r="AU19" s="26">
        <v>0</v>
      </c>
      <c r="AV19" s="26">
        <v>0</v>
      </c>
      <c r="AW19" s="26">
        <v>1</v>
      </c>
      <c r="AX19" s="26">
        <v>0</v>
      </c>
      <c r="AY19" s="26">
        <v>1</v>
      </c>
      <c r="AZ19" s="26">
        <v>0</v>
      </c>
      <c r="BA19" s="26">
        <v>0</v>
      </c>
      <c r="BB19" s="26">
        <v>1</v>
      </c>
      <c r="BC19" s="26">
        <v>1</v>
      </c>
      <c r="BD19" s="26">
        <v>0</v>
      </c>
      <c r="BE19" s="26">
        <v>0</v>
      </c>
      <c r="BF19" s="26">
        <v>0</v>
      </c>
      <c r="BG19" s="26">
        <v>0</v>
      </c>
      <c r="BH19" s="26">
        <v>0</v>
      </c>
      <c r="BI19" s="26">
        <v>353</v>
      </c>
      <c r="BJ19" s="26">
        <v>3</v>
      </c>
      <c r="BK19" s="26">
        <v>0</v>
      </c>
      <c r="BL19" s="26">
        <v>356</v>
      </c>
      <c r="BM19" s="26">
        <v>80</v>
      </c>
      <c r="BN19" s="26">
        <v>11768</v>
      </c>
      <c r="BO19" s="26">
        <v>360</v>
      </c>
      <c r="BP19" s="26">
        <v>4</v>
      </c>
      <c r="BQ19" s="26">
        <v>12132</v>
      </c>
      <c r="BR19" s="26">
        <v>978</v>
      </c>
      <c r="BS19" s="26">
        <v>0</v>
      </c>
      <c r="BT19" s="26">
        <v>0</v>
      </c>
      <c r="BU19" s="26">
        <v>0</v>
      </c>
      <c r="BV19" s="26">
        <v>0</v>
      </c>
      <c r="BW19" s="26">
        <v>0</v>
      </c>
      <c r="BX19" s="26">
        <v>623</v>
      </c>
      <c r="BY19" s="26">
        <v>0</v>
      </c>
      <c r="BZ19" s="26">
        <v>0</v>
      </c>
      <c r="CA19" s="26">
        <v>623</v>
      </c>
      <c r="CB19" s="26">
        <v>414</v>
      </c>
      <c r="CC19" s="26">
        <v>0</v>
      </c>
      <c r="CD19" s="26">
        <v>0</v>
      </c>
      <c r="CE19" s="26">
        <v>0</v>
      </c>
      <c r="CF19" s="26">
        <v>0</v>
      </c>
      <c r="CG19" s="26">
        <v>0</v>
      </c>
      <c r="CH19" s="26">
        <v>11745</v>
      </c>
      <c r="CI19" s="26">
        <v>7735</v>
      </c>
      <c r="CJ19" s="26">
        <v>3</v>
      </c>
      <c r="CK19" s="26">
        <v>19483</v>
      </c>
      <c r="CL19" s="26">
        <v>990</v>
      </c>
      <c r="CM19" s="26">
        <v>0</v>
      </c>
      <c r="CN19" s="26">
        <v>0</v>
      </c>
      <c r="CO19" s="26">
        <v>0</v>
      </c>
      <c r="CP19" s="26">
        <v>0</v>
      </c>
      <c r="CQ19" s="26">
        <v>0</v>
      </c>
      <c r="CR19" s="73">
        <v>49853</v>
      </c>
      <c r="CS19" s="26">
        <v>1068001</v>
      </c>
      <c r="CT19" s="26">
        <v>257</v>
      </c>
      <c r="CU19" s="26">
        <v>1118111</v>
      </c>
      <c r="CV19" s="26">
        <v>91034</v>
      </c>
      <c r="CW19" s="37"/>
      <c r="CX19" s="37"/>
      <c r="CY19" s="37"/>
      <c r="CZ19" s="37"/>
      <c r="DA19" s="37"/>
      <c r="DB19" s="37"/>
    </row>
    <row r="20" spans="1:106" ht="24.9" customHeight="1">
      <c r="A20" s="18">
        <v>14</v>
      </c>
      <c r="B20" s="70" t="s">
        <v>89</v>
      </c>
      <c r="C20" s="26">
        <v>862</v>
      </c>
      <c r="D20" s="26">
        <v>0</v>
      </c>
      <c r="E20" s="26">
        <v>253</v>
      </c>
      <c r="F20" s="26">
        <v>1115</v>
      </c>
      <c r="G20" s="26">
        <v>945</v>
      </c>
      <c r="H20" s="26">
        <v>2996</v>
      </c>
      <c r="I20" s="26">
        <v>1338</v>
      </c>
      <c r="J20" s="26">
        <v>470</v>
      </c>
      <c r="K20" s="26">
        <v>4804</v>
      </c>
      <c r="L20" s="26">
        <v>2478</v>
      </c>
      <c r="M20" s="26">
        <v>6571</v>
      </c>
      <c r="N20" s="26">
        <v>1562</v>
      </c>
      <c r="O20" s="26">
        <v>3418</v>
      </c>
      <c r="P20" s="26">
        <v>11551</v>
      </c>
      <c r="Q20" s="26">
        <v>6971</v>
      </c>
      <c r="R20" s="26">
        <v>3350</v>
      </c>
      <c r="S20" s="26">
        <v>7230</v>
      </c>
      <c r="T20" s="26">
        <v>545</v>
      </c>
      <c r="U20" s="26">
        <v>11125</v>
      </c>
      <c r="V20" s="26">
        <v>2537</v>
      </c>
      <c r="W20" s="26">
        <v>4529</v>
      </c>
      <c r="X20" s="26">
        <v>491</v>
      </c>
      <c r="Y20" s="26">
        <v>7557</v>
      </c>
      <c r="Z20" s="26">
        <v>102</v>
      </c>
      <c r="AA20" s="26">
        <v>1762</v>
      </c>
      <c r="AB20" s="26">
        <v>7560</v>
      </c>
      <c r="AC20" s="26">
        <v>9424</v>
      </c>
      <c r="AD20" s="26">
        <v>7690</v>
      </c>
      <c r="AE20" s="26">
        <v>10696</v>
      </c>
      <c r="AF20" s="26">
        <v>1051283</v>
      </c>
      <c r="AG20" s="26">
        <v>7560</v>
      </c>
      <c r="AH20" s="26">
        <v>1069539</v>
      </c>
      <c r="AI20" s="26">
        <v>81205</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0</v>
      </c>
      <c r="BJ20" s="26">
        <v>2</v>
      </c>
      <c r="BK20" s="26">
        <v>0</v>
      </c>
      <c r="BL20" s="26">
        <v>2</v>
      </c>
      <c r="BM20" s="26">
        <v>0</v>
      </c>
      <c r="BN20" s="26">
        <v>21</v>
      </c>
      <c r="BO20" s="26">
        <v>2715</v>
      </c>
      <c r="BP20" s="26">
        <v>1</v>
      </c>
      <c r="BQ20" s="26">
        <v>2737</v>
      </c>
      <c r="BR20" s="26">
        <v>29</v>
      </c>
      <c r="BS20" s="26">
        <v>0</v>
      </c>
      <c r="BT20" s="26">
        <v>0</v>
      </c>
      <c r="BU20" s="26">
        <v>0</v>
      </c>
      <c r="BV20" s="26">
        <v>0</v>
      </c>
      <c r="BW20" s="26">
        <v>0</v>
      </c>
      <c r="BX20" s="26">
        <v>702</v>
      </c>
      <c r="BY20" s="26">
        <v>94</v>
      </c>
      <c r="BZ20" s="26">
        <v>0</v>
      </c>
      <c r="CA20" s="26">
        <v>796</v>
      </c>
      <c r="CB20" s="26">
        <v>432</v>
      </c>
      <c r="CC20" s="26">
        <v>0</v>
      </c>
      <c r="CD20" s="26">
        <v>0</v>
      </c>
      <c r="CE20" s="26">
        <v>0</v>
      </c>
      <c r="CF20" s="26">
        <v>0</v>
      </c>
      <c r="CG20" s="26">
        <v>0</v>
      </c>
      <c r="CH20" s="26">
        <v>24</v>
      </c>
      <c r="CI20" s="26">
        <v>64</v>
      </c>
      <c r="CJ20" s="26">
        <v>1</v>
      </c>
      <c r="CK20" s="26">
        <v>89</v>
      </c>
      <c r="CL20" s="26">
        <v>68</v>
      </c>
      <c r="CM20" s="26">
        <v>0</v>
      </c>
      <c r="CN20" s="26">
        <v>0</v>
      </c>
      <c r="CO20" s="26">
        <v>0</v>
      </c>
      <c r="CP20" s="26">
        <v>0</v>
      </c>
      <c r="CQ20" s="26">
        <v>0</v>
      </c>
      <c r="CR20" s="73">
        <v>25324</v>
      </c>
      <c r="CS20" s="26">
        <v>1066050</v>
      </c>
      <c r="CT20" s="26">
        <v>19808</v>
      </c>
      <c r="CU20" s="26">
        <v>1111182</v>
      </c>
      <c r="CV20" s="26">
        <v>107375</v>
      </c>
      <c r="CW20" s="37"/>
      <c r="CX20" s="37"/>
      <c r="CY20" s="37"/>
      <c r="CZ20" s="37"/>
      <c r="DA20" s="37"/>
      <c r="DB20" s="37"/>
    </row>
    <row r="21" spans="1:106" ht="24.9" customHeight="1">
      <c r="A21" s="18">
        <v>15</v>
      </c>
      <c r="B21" s="70" t="s">
        <v>90</v>
      </c>
      <c r="C21" s="26">
        <v>24</v>
      </c>
      <c r="D21" s="26">
        <v>0</v>
      </c>
      <c r="E21" s="26">
        <v>0</v>
      </c>
      <c r="F21" s="26">
        <v>24</v>
      </c>
      <c r="G21" s="26">
        <v>4</v>
      </c>
      <c r="H21" s="26">
        <v>0</v>
      </c>
      <c r="I21" s="26">
        <v>0</v>
      </c>
      <c r="J21" s="26">
        <v>0</v>
      </c>
      <c r="K21" s="26">
        <v>0</v>
      </c>
      <c r="L21" s="26">
        <v>0</v>
      </c>
      <c r="M21" s="26">
        <v>292</v>
      </c>
      <c r="N21" s="26">
        <v>277</v>
      </c>
      <c r="O21" s="26">
        <v>72</v>
      </c>
      <c r="P21" s="26">
        <v>641</v>
      </c>
      <c r="Q21" s="26">
        <v>526</v>
      </c>
      <c r="R21" s="26">
        <v>0</v>
      </c>
      <c r="S21" s="26">
        <v>0</v>
      </c>
      <c r="T21" s="26">
        <v>0</v>
      </c>
      <c r="U21" s="26">
        <v>0</v>
      </c>
      <c r="V21" s="26">
        <v>0</v>
      </c>
      <c r="W21" s="26">
        <v>0</v>
      </c>
      <c r="X21" s="26">
        <v>0</v>
      </c>
      <c r="Y21" s="26">
        <v>0</v>
      </c>
      <c r="Z21" s="26">
        <v>1353.9999999999982</v>
      </c>
      <c r="AA21" s="26">
        <v>819</v>
      </c>
      <c r="AB21" s="26">
        <v>2</v>
      </c>
      <c r="AC21" s="26">
        <v>2174.9999999999982</v>
      </c>
      <c r="AD21" s="26">
        <v>1652</v>
      </c>
      <c r="AE21" s="26">
        <v>11203</v>
      </c>
      <c r="AF21" s="26">
        <v>1050371</v>
      </c>
      <c r="AG21" s="26">
        <v>3</v>
      </c>
      <c r="AH21" s="26">
        <v>1061577</v>
      </c>
      <c r="AI21" s="26">
        <v>74820</v>
      </c>
      <c r="AJ21" s="26">
        <v>0</v>
      </c>
      <c r="AK21" s="26">
        <v>0</v>
      </c>
      <c r="AL21" s="26">
        <v>0</v>
      </c>
      <c r="AM21" s="26">
        <v>0</v>
      </c>
      <c r="AN21" s="26">
        <v>0</v>
      </c>
      <c r="AO21" s="26">
        <v>61</v>
      </c>
      <c r="AP21" s="26">
        <v>2</v>
      </c>
      <c r="AQ21" s="26">
        <v>0</v>
      </c>
      <c r="AR21" s="26">
        <v>63</v>
      </c>
      <c r="AS21" s="26">
        <v>44</v>
      </c>
      <c r="AT21" s="26">
        <v>58</v>
      </c>
      <c r="AU21" s="26">
        <v>2</v>
      </c>
      <c r="AV21" s="26">
        <v>0</v>
      </c>
      <c r="AW21" s="26">
        <v>60</v>
      </c>
      <c r="AX21" s="26">
        <v>37</v>
      </c>
      <c r="AY21" s="26">
        <v>0</v>
      </c>
      <c r="AZ21" s="26">
        <v>0</v>
      </c>
      <c r="BA21" s="26">
        <v>0</v>
      </c>
      <c r="BB21" s="26">
        <v>0</v>
      </c>
      <c r="BC21" s="26">
        <v>0</v>
      </c>
      <c r="BD21" s="26">
        <v>0</v>
      </c>
      <c r="BE21" s="26">
        <v>0</v>
      </c>
      <c r="BF21" s="26">
        <v>0</v>
      </c>
      <c r="BG21" s="26">
        <v>0</v>
      </c>
      <c r="BH21" s="26">
        <v>0</v>
      </c>
      <c r="BI21" s="26">
        <v>9</v>
      </c>
      <c r="BJ21" s="26">
        <v>15</v>
      </c>
      <c r="BK21" s="26">
        <v>0</v>
      </c>
      <c r="BL21" s="26">
        <v>24</v>
      </c>
      <c r="BM21" s="26">
        <v>12</v>
      </c>
      <c r="BN21" s="26">
        <v>275</v>
      </c>
      <c r="BO21" s="26">
        <v>68</v>
      </c>
      <c r="BP21" s="26">
        <v>1</v>
      </c>
      <c r="BQ21" s="26">
        <v>344</v>
      </c>
      <c r="BR21" s="26">
        <v>303</v>
      </c>
      <c r="BS21" s="26">
        <v>20</v>
      </c>
      <c r="BT21" s="26">
        <v>2572</v>
      </c>
      <c r="BU21" s="26">
        <v>0</v>
      </c>
      <c r="BV21" s="26">
        <v>2592</v>
      </c>
      <c r="BW21" s="26">
        <v>2535</v>
      </c>
      <c r="BX21" s="26">
        <v>0</v>
      </c>
      <c r="BY21" s="26">
        <v>0</v>
      </c>
      <c r="BZ21" s="26">
        <v>0</v>
      </c>
      <c r="CA21" s="26">
        <v>0</v>
      </c>
      <c r="CB21" s="26">
        <v>0</v>
      </c>
      <c r="CC21" s="26">
        <v>0</v>
      </c>
      <c r="CD21" s="26">
        <v>0</v>
      </c>
      <c r="CE21" s="26">
        <v>0</v>
      </c>
      <c r="CF21" s="26">
        <v>0</v>
      </c>
      <c r="CG21" s="26">
        <v>0</v>
      </c>
      <c r="CH21" s="26">
        <v>19</v>
      </c>
      <c r="CI21" s="26">
        <v>51</v>
      </c>
      <c r="CJ21" s="26">
        <v>0</v>
      </c>
      <c r="CK21" s="26">
        <v>70</v>
      </c>
      <c r="CL21" s="26">
        <v>69</v>
      </c>
      <c r="CM21" s="26">
        <v>0</v>
      </c>
      <c r="CN21" s="26">
        <v>0</v>
      </c>
      <c r="CO21" s="26">
        <v>0</v>
      </c>
      <c r="CP21" s="26">
        <v>0</v>
      </c>
      <c r="CQ21" s="26">
        <v>0</v>
      </c>
      <c r="CR21" s="73">
        <v>13314.999999999998</v>
      </c>
      <c r="CS21" s="26">
        <v>1054177</v>
      </c>
      <c r="CT21" s="26">
        <v>78</v>
      </c>
      <c r="CU21" s="26">
        <v>1067570</v>
      </c>
      <c r="CV21" s="26">
        <v>80002</v>
      </c>
      <c r="CW21" s="37"/>
      <c r="CX21" s="37"/>
      <c r="CY21" s="37"/>
      <c r="CZ21" s="37"/>
      <c r="DA21" s="37"/>
      <c r="DB21" s="37"/>
    </row>
    <row r="22" spans="1:106" ht="24.9" customHeight="1">
      <c r="A22" s="18">
        <v>16</v>
      </c>
      <c r="B22" s="70" t="s">
        <v>38</v>
      </c>
      <c r="C22" s="26">
        <v>0</v>
      </c>
      <c r="D22" s="26">
        <v>224</v>
      </c>
      <c r="E22" s="26">
        <v>0</v>
      </c>
      <c r="F22" s="26">
        <v>224</v>
      </c>
      <c r="G22" s="26">
        <v>15</v>
      </c>
      <c r="H22" s="26">
        <v>0</v>
      </c>
      <c r="I22" s="26">
        <v>0</v>
      </c>
      <c r="J22" s="26">
        <v>0</v>
      </c>
      <c r="K22" s="26">
        <v>0</v>
      </c>
      <c r="L22" s="26">
        <v>0</v>
      </c>
      <c r="M22" s="26">
        <v>868</v>
      </c>
      <c r="N22" s="26">
        <v>0</v>
      </c>
      <c r="O22" s="26">
        <v>0</v>
      </c>
      <c r="P22" s="26">
        <v>868</v>
      </c>
      <c r="Q22" s="26">
        <v>760</v>
      </c>
      <c r="R22" s="26">
        <v>0</v>
      </c>
      <c r="S22" s="26">
        <v>0</v>
      </c>
      <c r="T22" s="26">
        <v>0</v>
      </c>
      <c r="U22" s="26">
        <v>0</v>
      </c>
      <c r="V22" s="26">
        <v>0</v>
      </c>
      <c r="W22" s="26">
        <v>0</v>
      </c>
      <c r="X22" s="26">
        <v>0</v>
      </c>
      <c r="Y22" s="26">
        <v>0</v>
      </c>
      <c r="Z22" s="26">
        <v>2992</v>
      </c>
      <c r="AA22" s="26">
        <v>0</v>
      </c>
      <c r="AB22" s="26">
        <v>0</v>
      </c>
      <c r="AC22" s="26">
        <v>2992</v>
      </c>
      <c r="AD22" s="26">
        <v>1643</v>
      </c>
      <c r="AE22" s="26">
        <v>13067</v>
      </c>
      <c r="AF22" s="26">
        <v>1049579</v>
      </c>
      <c r="AG22" s="26">
        <v>0</v>
      </c>
      <c r="AH22" s="26">
        <v>1062646</v>
      </c>
      <c r="AI22" s="26">
        <v>74961</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23</v>
      </c>
      <c r="BP22" s="26">
        <v>0</v>
      </c>
      <c r="BQ22" s="26">
        <v>23</v>
      </c>
      <c r="BR22" s="26">
        <v>1</v>
      </c>
      <c r="BS22" s="26">
        <v>0</v>
      </c>
      <c r="BT22" s="26">
        <v>0</v>
      </c>
      <c r="BU22" s="26">
        <v>0</v>
      </c>
      <c r="BV22" s="26">
        <v>0</v>
      </c>
      <c r="BW22" s="26">
        <v>0</v>
      </c>
      <c r="BX22" s="26">
        <v>16</v>
      </c>
      <c r="BY22" s="26">
        <v>0</v>
      </c>
      <c r="BZ22" s="26">
        <v>0</v>
      </c>
      <c r="CA22" s="26">
        <v>16</v>
      </c>
      <c r="CB22" s="26">
        <v>5</v>
      </c>
      <c r="CC22" s="26">
        <v>0</v>
      </c>
      <c r="CD22" s="26">
        <v>123</v>
      </c>
      <c r="CE22" s="26">
        <v>0</v>
      </c>
      <c r="CF22" s="26">
        <v>123</v>
      </c>
      <c r="CG22" s="26">
        <v>8</v>
      </c>
      <c r="CH22" s="26">
        <v>0</v>
      </c>
      <c r="CI22" s="26">
        <v>0</v>
      </c>
      <c r="CJ22" s="26">
        <v>0</v>
      </c>
      <c r="CK22" s="26">
        <v>0</v>
      </c>
      <c r="CL22" s="26">
        <v>0</v>
      </c>
      <c r="CM22" s="26">
        <v>0</v>
      </c>
      <c r="CN22" s="26">
        <v>0</v>
      </c>
      <c r="CO22" s="26">
        <v>0</v>
      </c>
      <c r="CP22" s="26">
        <v>0</v>
      </c>
      <c r="CQ22" s="26">
        <v>0</v>
      </c>
      <c r="CR22" s="73">
        <v>16943</v>
      </c>
      <c r="CS22" s="26">
        <v>1049949</v>
      </c>
      <c r="CT22" s="26">
        <v>0</v>
      </c>
      <c r="CU22" s="26">
        <v>1066892</v>
      </c>
      <c r="CV22" s="26">
        <v>77393</v>
      </c>
      <c r="CW22" s="37"/>
      <c r="CX22" s="37"/>
      <c r="CY22" s="37"/>
      <c r="CZ22" s="37"/>
      <c r="DA22" s="37"/>
      <c r="DB22" s="37"/>
    </row>
    <row r="23" spans="1:106" ht="24.9" customHeight="1">
      <c r="A23" s="18">
        <v>17</v>
      </c>
      <c r="B23" s="70" t="s">
        <v>39</v>
      </c>
      <c r="C23" s="26">
        <v>0</v>
      </c>
      <c r="D23" s="26">
        <v>0</v>
      </c>
      <c r="E23" s="26">
        <v>0</v>
      </c>
      <c r="F23" s="26">
        <v>0</v>
      </c>
      <c r="G23" s="26">
        <v>0</v>
      </c>
      <c r="H23" s="26">
        <v>7</v>
      </c>
      <c r="I23" s="26">
        <v>1</v>
      </c>
      <c r="J23" s="26">
        <v>0</v>
      </c>
      <c r="K23" s="26">
        <v>8</v>
      </c>
      <c r="L23" s="26">
        <v>0</v>
      </c>
      <c r="M23" s="26">
        <v>1170</v>
      </c>
      <c r="N23" s="26">
        <v>1</v>
      </c>
      <c r="O23" s="26">
        <v>0</v>
      </c>
      <c r="P23" s="26">
        <v>1171</v>
      </c>
      <c r="Q23" s="26">
        <v>1072</v>
      </c>
      <c r="R23" s="26">
        <v>2476</v>
      </c>
      <c r="S23" s="26">
        <v>1148</v>
      </c>
      <c r="T23" s="26">
        <v>0</v>
      </c>
      <c r="U23" s="26">
        <v>3624</v>
      </c>
      <c r="V23" s="26">
        <v>2273</v>
      </c>
      <c r="W23" s="26">
        <v>1125</v>
      </c>
      <c r="X23" s="26">
        <v>0</v>
      </c>
      <c r="Y23" s="26">
        <v>3398</v>
      </c>
      <c r="Z23" s="26">
        <v>171</v>
      </c>
      <c r="AA23" s="26">
        <v>17</v>
      </c>
      <c r="AB23" s="26">
        <v>0</v>
      </c>
      <c r="AC23" s="26">
        <v>188</v>
      </c>
      <c r="AD23" s="26">
        <v>187</v>
      </c>
      <c r="AE23" s="26">
        <v>10754</v>
      </c>
      <c r="AF23" s="26">
        <v>1049559</v>
      </c>
      <c r="AG23" s="26">
        <v>0</v>
      </c>
      <c r="AH23" s="26">
        <v>1060313</v>
      </c>
      <c r="AI23" s="26">
        <v>73708</v>
      </c>
      <c r="AJ23" s="26">
        <v>0</v>
      </c>
      <c r="AK23" s="26">
        <v>0</v>
      </c>
      <c r="AL23" s="26">
        <v>0</v>
      </c>
      <c r="AM23" s="26">
        <v>0</v>
      </c>
      <c r="AN23" s="26">
        <v>0</v>
      </c>
      <c r="AO23" s="26">
        <v>1</v>
      </c>
      <c r="AP23" s="26">
        <v>0</v>
      </c>
      <c r="AQ23" s="26">
        <v>0</v>
      </c>
      <c r="AR23" s="26">
        <v>1</v>
      </c>
      <c r="AS23" s="26">
        <v>1</v>
      </c>
      <c r="AT23" s="26">
        <v>4</v>
      </c>
      <c r="AU23" s="26">
        <v>0</v>
      </c>
      <c r="AV23" s="26">
        <v>0</v>
      </c>
      <c r="AW23" s="26">
        <v>4</v>
      </c>
      <c r="AX23" s="26">
        <v>3</v>
      </c>
      <c r="AY23" s="26">
        <v>0</v>
      </c>
      <c r="AZ23" s="26">
        <v>0</v>
      </c>
      <c r="BA23" s="26">
        <v>0</v>
      </c>
      <c r="BB23" s="26">
        <v>0</v>
      </c>
      <c r="BC23" s="26">
        <v>0</v>
      </c>
      <c r="BD23" s="26">
        <v>0</v>
      </c>
      <c r="BE23" s="26">
        <v>0</v>
      </c>
      <c r="BF23" s="26">
        <v>0</v>
      </c>
      <c r="BG23" s="26">
        <v>0</v>
      </c>
      <c r="BH23" s="26">
        <v>0</v>
      </c>
      <c r="BI23" s="26">
        <v>1023</v>
      </c>
      <c r="BJ23" s="26">
        <v>0</v>
      </c>
      <c r="BK23" s="26">
        <v>5</v>
      </c>
      <c r="BL23" s="26">
        <v>1028</v>
      </c>
      <c r="BM23" s="26">
        <v>115</v>
      </c>
      <c r="BN23" s="26">
        <v>69</v>
      </c>
      <c r="BO23" s="26">
        <v>1</v>
      </c>
      <c r="BP23" s="26">
        <v>0</v>
      </c>
      <c r="BQ23" s="26">
        <v>70</v>
      </c>
      <c r="BR23" s="26">
        <v>70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5</v>
      </c>
      <c r="CI23" s="26">
        <v>0</v>
      </c>
      <c r="CJ23" s="26">
        <v>0</v>
      </c>
      <c r="CK23" s="26">
        <v>5</v>
      </c>
      <c r="CL23" s="26">
        <v>3</v>
      </c>
      <c r="CM23" s="26">
        <v>0</v>
      </c>
      <c r="CN23" s="26">
        <v>0</v>
      </c>
      <c r="CO23" s="26">
        <v>0</v>
      </c>
      <c r="CP23" s="26">
        <v>0</v>
      </c>
      <c r="CQ23" s="26">
        <v>0</v>
      </c>
      <c r="CR23" s="73">
        <v>15680</v>
      </c>
      <c r="CS23" s="26">
        <v>1050727</v>
      </c>
      <c r="CT23" s="26">
        <v>5</v>
      </c>
      <c r="CU23" s="26">
        <v>1066412</v>
      </c>
      <c r="CV23" s="26">
        <v>78557</v>
      </c>
      <c r="CW23" s="37"/>
      <c r="CX23" s="37"/>
      <c r="CY23" s="37"/>
      <c r="CZ23" s="37"/>
      <c r="DA23" s="37"/>
      <c r="DB23" s="37"/>
    </row>
    <row r="24" spans="1:106" ht="24.9" customHeight="1">
      <c r="A24" s="18">
        <v>18</v>
      </c>
      <c r="B24" s="70" t="s">
        <v>88</v>
      </c>
      <c r="C24" s="26">
        <v>207</v>
      </c>
      <c r="D24" s="26">
        <v>20</v>
      </c>
      <c r="E24" s="26">
        <v>0</v>
      </c>
      <c r="F24" s="26">
        <v>227</v>
      </c>
      <c r="G24" s="26">
        <v>223</v>
      </c>
      <c r="H24" s="26">
        <v>0</v>
      </c>
      <c r="I24" s="26">
        <v>50</v>
      </c>
      <c r="J24" s="26">
        <v>0</v>
      </c>
      <c r="K24" s="26">
        <v>50</v>
      </c>
      <c r="L24" s="26">
        <v>0</v>
      </c>
      <c r="M24" s="26">
        <v>424</v>
      </c>
      <c r="N24" s="26">
        <v>96</v>
      </c>
      <c r="O24" s="26">
        <v>0</v>
      </c>
      <c r="P24" s="26">
        <v>520</v>
      </c>
      <c r="Q24" s="26">
        <v>484</v>
      </c>
      <c r="R24" s="26">
        <v>0</v>
      </c>
      <c r="S24" s="26">
        <v>0</v>
      </c>
      <c r="T24" s="26">
        <v>0</v>
      </c>
      <c r="U24" s="26">
        <v>0</v>
      </c>
      <c r="V24" s="26">
        <v>0</v>
      </c>
      <c r="W24" s="26">
        <v>0</v>
      </c>
      <c r="X24" s="26">
        <v>0</v>
      </c>
      <c r="Y24" s="26">
        <v>0</v>
      </c>
      <c r="Z24" s="26">
        <v>293</v>
      </c>
      <c r="AA24" s="26">
        <v>289</v>
      </c>
      <c r="AB24" s="26">
        <v>0</v>
      </c>
      <c r="AC24" s="26">
        <v>582</v>
      </c>
      <c r="AD24" s="26">
        <v>476</v>
      </c>
      <c r="AE24" s="26">
        <v>10872</v>
      </c>
      <c r="AF24" s="26">
        <v>1049894</v>
      </c>
      <c r="AG24" s="26">
        <v>0</v>
      </c>
      <c r="AH24" s="26">
        <v>1060766</v>
      </c>
      <c r="AI24" s="26">
        <v>74108</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1492</v>
      </c>
      <c r="BJ24" s="26">
        <v>0</v>
      </c>
      <c r="BK24" s="26">
        <v>0</v>
      </c>
      <c r="BL24" s="26">
        <v>1492</v>
      </c>
      <c r="BM24" s="26">
        <v>206</v>
      </c>
      <c r="BN24" s="26">
        <v>66</v>
      </c>
      <c r="BO24" s="26">
        <v>2</v>
      </c>
      <c r="BP24" s="26">
        <v>5</v>
      </c>
      <c r="BQ24" s="26">
        <v>73</v>
      </c>
      <c r="BR24" s="26">
        <v>69</v>
      </c>
      <c r="BS24" s="26">
        <v>1</v>
      </c>
      <c r="BT24" s="26">
        <v>0</v>
      </c>
      <c r="BU24" s="26">
        <v>0</v>
      </c>
      <c r="BV24" s="26">
        <v>1</v>
      </c>
      <c r="BW24" s="26">
        <v>1</v>
      </c>
      <c r="BX24" s="26">
        <v>256</v>
      </c>
      <c r="BY24" s="26">
        <v>0</v>
      </c>
      <c r="BZ24" s="26">
        <v>0</v>
      </c>
      <c r="CA24" s="26">
        <v>256</v>
      </c>
      <c r="CB24" s="26">
        <v>77</v>
      </c>
      <c r="CC24" s="26">
        <v>0</v>
      </c>
      <c r="CD24" s="26">
        <v>0</v>
      </c>
      <c r="CE24" s="26">
        <v>0</v>
      </c>
      <c r="CF24" s="26">
        <v>0</v>
      </c>
      <c r="CG24" s="26">
        <v>0</v>
      </c>
      <c r="CH24" s="26">
        <v>49</v>
      </c>
      <c r="CI24" s="26">
        <v>69</v>
      </c>
      <c r="CJ24" s="26">
        <v>0</v>
      </c>
      <c r="CK24" s="26">
        <v>118</v>
      </c>
      <c r="CL24" s="26">
        <v>115</v>
      </c>
      <c r="CM24" s="26">
        <v>0</v>
      </c>
      <c r="CN24" s="26">
        <v>0</v>
      </c>
      <c r="CO24" s="26">
        <v>0</v>
      </c>
      <c r="CP24" s="26">
        <v>0</v>
      </c>
      <c r="CQ24" s="26">
        <v>0</v>
      </c>
      <c r="CR24" s="73">
        <v>13660</v>
      </c>
      <c r="CS24" s="26">
        <v>1050420</v>
      </c>
      <c r="CT24" s="26">
        <v>5</v>
      </c>
      <c r="CU24" s="26">
        <v>1064085</v>
      </c>
      <c r="CV24" s="26">
        <v>75759</v>
      </c>
      <c r="CW24" s="37"/>
      <c r="CX24" s="37"/>
      <c r="CY24" s="37"/>
      <c r="CZ24" s="37"/>
      <c r="DA24" s="37"/>
      <c r="DB24" s="37"/>
    </row>
    <row r="25" spans="1:106" ht="21.6" customHeight="1">
      <c r="A25" s="19"/>
      <c r="B25" s="71" t="s">
        <v>22</v>
      </c>
      <c r="C25" s="28">
        <f>SUM(C7:C24)</f>
        <v>4546802</v>
      </c>
      <c r="D25" s="28">
        <f t="shared" ref="D25:AD25" si="0">SUM(D7:D24)</f>
        <v>4758419</v>
      </c>
      <c r="E25" s="28">
        <f t="shared" si="0"/>
        <v>162355</v>
      </c>
      <c r="F25" s="28">
        <f t="shared" si="0"/>
        <v>9467576</v>
      </c>
      <c r="G25" s="28">
        <f t="shared" si="0"/>
        <v>1163127</v>
      </c>
      <c r="H25" s="28">
        <f t="shared" si="0"/>
        <v>226067</v>
      </c>
      <c r="I25" s="28">
        <f t="shared" si="0"/>
        <v>499010</v>
      </c>
      <c r="J25" s="28">
        <f t="shared" si="0"/>
        <v>17611</v>
      </c>
      <c r="K25" s="28">
        <f t="shared" si="0"/>
        <v>742688</v>
      </c>
      <c r="L25" s="28">
        <f t="shared" si="0"/>
        <v>152210</v>
      </c>
      <c r="M25" s="28">
        <f t="shared" si="0"/>
        <v>825637</v>
      </c>
      <c r="N25" s="28">
        <f t="shared" si="0"/>
        <v>117735</v>
      </c>
      <c r="O25" s="28">
        <f t="shared" si="0"/>
        <v>52458</v>
      </c>
      <c r="P25" s="28">
        <f t="shared" si="0"/>
        <v>995830</v>
      </c>
      <c r="Q25" s="28">
        <f t="shared" si="0"/>
        <v>438209</v>
      </c>
      <c r="R25" s="28">
        <f t="shared" si="0"/>
        <v>556353</v>
      </c>
      <c r="S25" s="28">
        <f t="shared" si="0"/>
        <v>72214</v>
      </c>
      <c r="T25" s="28">
        <f t="shared" si="0"/>
        <v>354946</v>
      </c>
      <c r="U25" s="28">
        <f t="shared" si="0"/>
        <v>983513</v>
      </c>
      <c r="V25" s="28">
        <f t="shared" si="0"/>
        <v>421761</v>
      </c>
      <c r="W25" s="28">
        <f t="shared" si="0"/>
        <v>55005</v>
      </c>
      <c r="X25" s="28">
        <f t="shared" si="0"/>
        <v>244178</v>
      </c>
      <c r="Y25" s="28">
        <f t="shared" si="0"/>
        <v>720944</v>
      </c>
      <c r="Z25" s="28">
        <f t="shared" si="0"/>
        <v>58659</v>
      </c>
      <c r="AA25" s="28">
        <f t="shared" si="0"/>
        <v>82668</v>
      </c>
      <c r="AB25" s="28">
        <f t="shared" si="0"/>
        <v>17777</v>
      </c>
      <c r="AC25" s="28">
        <f t="shared" si="0"/>
        <v>159104</v>
      </c>
      <c r="AD25" s="28">
        <f t="shared" si="0"/>
        <v>126065</v>
      </c>
      <c r="AE25" s="28">
        <f>SUM(AE7:AE24)-10611*17</f>
        <v>67038</v>
      </c>
      <c r="AF25" s="28">
        <f>SUM(AF7:AF24)-1049542*17</f>
        <v>1172467</v>
      </c>
      <c r="AG25" s="28">
        <f>SUM(AG7:AG24)</f>
        <v>18666</v>
      </c>
      <c r="AH25" s="28">
        <f>SUM(AH7:AH24)-1060153*17</f>
        <v>1258171</v>
      </c>
      <c r="AI25" s="28">
        <f>SUM(AI7:AI24)-73549*17</f>
        <v>240484</v>
      </c>
      <c r="AJ25" s="28">
        <f>SUM(AJ7:AJ24)</f>
        <v>1</v>
      </c>
      <c r="AK25" s="28">
        <f t="shared" ref="AK25:CQ25" si="1">SUM(AK7:AK24)</f>
        <v>0</v>
      </c>
      <c r="AL25" s="28">
        <f t="shared" si="1"/>
        <v>0</v>
      </c>
      <c r="AM25" s="28">
        <f t="shared" si="1"/>
        <v>1</v>
      </c>
      <c r="AN25" s="28">
        <f t="shared" si="1"/>
        <v>1</v>
      </c>
      <c r="AO25" s="28">
        <f t="shared" si="1"/>
        <v>92</v>
      </c>
      <c r="AP25" s="28">
        <f t="shared" si="1"/>
        <v>2</v>
      </c>
      <c r="AQ25" s="28">
        <f t="shared" si="1"/>
        <v>6</v>
      </c>
      <c r="AR25" s="28">
        <f t="shared" si="1"/>
        <v>100</v>
      </c>
      <c r="AS25" s="28">
        <f t="shared" si="1"/>
        <v>73</v>
      </c>
      <c r="AT25" s="28">
        <f t="shared" si="1"/>
        <v>92</v>
      </c>
      <c r="AU25" s="28">
        <f t="shared" si="1"/>
        <v>2</v>
      </c>
      <c r="AV25" s="28">
        <f t="shared" si="1"/>
        <v>2</v>
      </c>
      <c r="AW25" s="28">
        <f t="shared" si="1"/>
        <v>96</v>
      </c>
      <c r="AX25" s="28">
        <f t="shared" si="1"/>
        <v>68</v>
      </c>
      <c r="AY25" s="28">
        <f t="shared" si="1"/>
        <v>60</v>
      </c>
      <c r="AZ25" s="28">
        <f t="shared" si="1"/>
        <v>1</v>
      </c>
      <c r="BA25" s="28">
        <f t="shared" si="1"/>
        <v>14</v>
      </c>
      <c r="BB25" s="28">
        <f t="shared" si="1"/>
        <v>75</v>
      </c>
      <c r="BC25" s="28">
        <f t="shared" si="1"/>
        <v>70</v>
      </c>
      <c r="BD25" s="28">
        <f t="shared" si="1"/>
        <v>2</v>
      </c>
      <c r="BE25" s="28">
        <f t="shared" si="1"/>
        <v>3</v>
      </c>
      <c r="BF25" s="28">
        <f t="shared" si="1"/>
        <v>1</v>
      </c>
      <c r="BG25" s="28">
        <f t="shared" si="1"/>
        <v>6</v>
      </c>
      <c r="BH25" s="28">
        <f t="shared" si="1"/>
        <v>6</v>
      </c>
      <c r="BI25" s="28">
        <f t="shared" si="1"/>
        <v>45515</v>
      </c>
      <c r="BJ25" s="28">
        <f t="shared" si="1"/>
        <v>984</v>
      </c>
      <c r="BK25" s="28">
        <f t="shared" si="1"/>
        <v>35</v>
      </c>
      <c r="BL25" s="28">
        <f>SUM(BL7:BL24)</f>
        <v>46534</v>
      </c>
      <c r="BM25" s="28">
        <f t="shared" si="1"/>
        <v>9993</v>
      </c>
      <c r="BN25" s="28">
        <f t="shared" si="1"/>
        <v>92586</v>
      </c>
      <c r="BO25" s="28">
        <f t="shared" si="1"/>
        <v>432194</v>
      </c>
      <c r="BP25" s="28">
        <f t="shared" si="1"/>
        <v>382</v>
      </c>
      <c r="BQ25" s="28">
        <f t="shared" si="1"/>
        <v>525162</v>
      </c>
      <c r="BR25" s="28">
        <f t="shared" si="1"/>
        <v>198562</v>
      </c>
      <c r="BS25" s="28">
        <f t="shared" si="1"/>
        <v>2273</v>
      </c>
      <c r="BT25" s="28">
        <f t="shared" si="1"/>
        <v>7253</v>
      </c>
      <c r="BU25" s="28">
        <f t="shared" si="1"/>
        <v>9</v>
      </c>
      <c r="BV25" s="28">
        <f t="shared" si="1"/>
        <v>9535</v>
      </c>
      <c r="BW25" s="28">
        <f t="shared" si="1"/>
        <v>8557</v>
      </c>
      <c r="BX25" s="28">
        <f t="shared" si="1"/>
        <v>14377</v>
      </c>
      <c r="BY25" s="28">
        <f t="shared" si="1"/>
        <v>292</v>
      </c>
      <c r="BZ25" s="28">
        <f t="shared" si="1"/>
        <v>7</v>
      </c>
      <c r="CA25" s="28">
        <f t="shared" si="1"/>
        <v>14676</v>
      </c>
      <c r="CB25" s="28">
        <f t="shared" si="1"/>
        <v>7414</v>
      </c>
      <c r="CC25" s="28">
        <f t="shared" si="1"/>
        <v>5</v>
      </c>
      <c r="CD25" s="28">
        <f t="shared" si="1"/>
        <v>200</v>
      </c>
      <c r="CE25" s="28">
        <f t="shared" si="1"/>
        <v>0</v>
      </c>
      <c r="CF25" s="28">
        <f t="shared" si="1"/>
        <v>205</v>
      </c>
      <c r="CG25" s="28">
        <f t="shared" si="1"/>
        <v>68</v>
      </c>
      <c r="CH25" s="28">
        <f t="shared" si="1"/>
        <v>621270</v>
      </c>
      <c r="CI25" s="28">
        <f t="shared" si="1"/>
        <v>45943</v>
      </c>
      <c r="CJ25" s="28">
        <f t="shared" si="1"/>
        <v>319</v>
      </c>
      <c r="CK25" s="28">
        <f t="shared" si="1"/>
        <v>667532</v>
      </c>
      <c r="CL25" s="28">
        <f t="shared" si="1"/>
        <v>51446</v>
      </c>
      <c r="CM25" s="28">
        <f t="shared" si="1"/>
        <v>0</v>
      </c>
      <c r="CN25" s="28">
        <f t="shared" si="1"/>
        <v>0</v>
      </c>
      <c r="CO25" s="28">
        <f t="shared" si="1"/>
        <v>0</v>
      </c>
      <c r="CP25" s="28">
        <f t="shared" si="1"/>
        <v>0</v>
      </c>
      <c r="CQ25" s="28">
        <f t="shared" si="1"/>
        <v>0</v>
      </c>
      <c r="CR25" s="28">
        <f>SUM(CR7:CR24)-10611*17</f>
        <v>7056829</v>
      </c>
      <c r="CS25" s="28">
        <f>SUM(CS7:CS24)-1049542*17</f>
        <v>7189387</v>
      </c>
      <c r="CT25" s="28">
        <f>SUM(CT7:CT24)</f>
        <v>624588</v>
      </c>
      <c r="CU25" s="28">
        <f>SUM(CU7:CU24)-1060153*17</f>
        <v>14870804</v>
      </c>
      <c r="CV25" s="28">
        <f>SUM(CV7:CV24)-73549*17</f>
        <v>3117297</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7" activePane="bottomRight" state="frozen"/>
      <selection activeCell="A4" sqref="A4"/>
      <selection pane="topRight" activeCell="A4" sqref="A4"/>
      <selection pane="bottomLeft" activeCell="A4" sqref="A4"/>
      <selection pane="bottomRight" activeCell="AM4" sqref="AM4:AN4"/>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2023 - 31 December 2023</v>
      </c>
      <c r="B2" s="46"/>
      <c r="C2" s="46"/>
      <c r="D2" s="46"/>
      <c r="E2" s="46"/>
    </row>
    <row r="3" spans="1:40" s="66" customFormat="1" ht="17.25" customHeight="1">
      <c r="A3" s="42" t="s">
        <v>71</v>
      </c>
    </row>
    <row r="4" spans="1:40" s="42" customFormat="1" ht="60"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62.25" customHeight="1">
      <c r="A5" s="81"/>
      <c r="B5" s="81"/>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82"/>
      <c r="B6" s="8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29</v>
      </c>
      <c r="C7" s="26">
        <v>2187753.7333540004</v>
      </c>
      <c r="D7" s="26">
        <v>0</v>
      </c>
      <c r="E7" s="26">
        <v>0</v>
      </c>
      <c r="F7" s="26">
        <v>0</v>
      </c>
      <c r="G7" s="26">
        <v>0</v>
      </c>
      <c r="H7" s="26">
        <v>0</v>
      </c>
      <c r="I7" s="26">
        <v>0</v>
      </c>
      <c r="J7" s="26">
        <v>0</v>
      </c>
      <c r="K7" s="26">
        <v>74280.529255999994</v>
      </c>
      <c r="L7" s="26">
        <v>0</v>
      </c>
      <c r="M7" s="26">
        <v>0</v>
      </c>
      <c r="N7" s="26">
        <v>0</v>
      </c>
      <c r="O7" s="26">
        <v>0</v>
      </c>
      <c r="P7" s="26">
        <v>0</v>
      </c>
      <c r="Q7" s="26">
        <v>0</v>
      </c>
      <c r="R7" s="26">
        <v>0</v>
      </c>
      <c r="S7" s="26">
        <v>0</v>
      </c>
      <c r="T7" s="26">
        <v>0</v>
      </c>
      <c r="U7" s="26">
        <v>0</v>
      </c>
      <c r="V7" s="26">
        <v>0</v>
      </c>
      <c r="W7" s="26">
        <v>0</v>
      </c>
      <c r="X7" s="26">
        <v>0</v>
      </c>
      <c r="Y7" s="26">
        <v>1798.15032</v>
      </c>
      <c r="Z7" s="26">
        <v>0</v>
      </c>
      <c r="AA7" s="26">
        <v>388642.33044700074</v>
      </c>
      <c r="AB7" s="26">
        <v>0</v>
      </c>
      <c r="AC7" s="26">
        <v>0</v>
      </c>
      <c r="AD7" s="26">
        <v>0</v>
      </c>
      <c r="AE7" s="26">
        <v>1069923.1468240013</v>
      </c>
      <c r="AF7" s="26">
        <v>0</v>
      </c>
      <c r="AG7" s="26">
        <v>0</v>
      </c>
      <c r="AH7" s="26">
        <v>0</v>
      </c>
      <c r="AI7" s="26">
        <v>2285619.428843</v>
      </c>
      <c r="AJ7" s="26">
        <v>0</v>
      </c>
      <c r="AK7" s="26">
        <v>0</v>
      </c>
      <c r="AL7" s="26">
        <v>0</v>
      </c>
      <c r="AM7" s="26">
        <v>6008017.3190440033</v>
      </c>
      <c r="AN7" s="26">
        <v>0</v>
      </c>
    </row>
    <row r="8" spans="1:40" s="9" customFormat="1" ht="24.9" customHeight="1">
      <c r="A8" s="18">
        <v>2</v>
      </c>
      <c r="B8" s="70" t="s">
        <v>34</v>
      </c>
      <c r="C8" s="26">
        <v>0</v>
      </c>
      <c r="D8" s="26">
        <v>0</v>
      </c>
      <c r="E8" s="26">
        <v>0</v>
      </c>
      <c r="F8" s="26">
        <v>0</v>
      </c>
      <c r="G8" s="26">
        <v>0</v>
      </c>
      <c r="H8" s="26">
        <v>0</v>
      </c>
      <c r="I8" s="26">
        <v>0</v>
      </c>
      <c r="J8" s="26">
        <v>0</v>
      </c>
      <c r="K8" s="26">
        <v>828933.34464000002</v>
      </c>
      <c r="L8" s="26">
        <v>22865.658909550999</v>
      </c>
      <c r="M8" s="26">
        <v>127537.08</v>
      </c>
      <c r="N8" s="26">
        <v>43.350127000000001</v>
      </c>
      <c r="O8" s="26">
        <v>0</v>
      </c>
      <c r="P8" s="26">
        <v>0</v>
      </c>
      <c r="Q8" s="26">
        <v>0</v>
      </c>
      <c r="R8" s="26">
        <v>0</v>
      </c>
      <c r="S8" s="26">
        <v>0</v>
      </c>
      <c r="T8" s="26">
        <v>0</v>
      </c>
      <c r="U8" s="26">
        <v>33110.762849999999</v>
      </c>
      <c r="V8" s="26">
        <v>4678.6664917492999</v>
      </c>
      <c r="W8" s="26">
        <v>0</v>
      </c>
      <c r="X8" s="26">
        <v>0</v>
      </c>
      <c r="Y8" s="26">
        <v>26740.087630000002</v>
      </c>
      <c r="Z8" s="26">
        <v>11668.871265592099</v>
      </c>
      <c r="AA8" s="26">
        <v>896927.50180199998</v>
      </c>
      <c r="AB8" s="26">
        <v>837406.63941639464</v>
      </c>
      <c r="AC8" s="26">
        <v>15914.206892</v>
      </c>
      <c r="AD8" s="26">
        <v>14583.727662912001</v>
      </c>
      <c r="AE8" s="26">
        <v>0</v>
      </c>
      <c r="AF8" s="26">
        <v>0</v>
      </c>
      <c r="AG8" s="26">
        <v>0</v>
      </c>
      <c r="AH8" s="26">
        <v>0</v>
      </c>
      <c r="AI8" s="26">
        <v>116479.32342</v>
      </c>
      <c r="AJ8" s="26">
        <v>54804.499137974097</v>
      </c>
      <c r="AK8" s="26">
        <v>0</v>
      </c>
      <c r="AL8" s="26">
        <v>0</v>
      </c>
      <c r="AM8" s="26">
        <v>2045642.3072339999</v>
      </c>
      <c r="AN8" s="26">
        <v>946051.41301117314</v>
      </c>
    </row>
    <row r="9" spans="1:40" ht="24.9" customHeight="1">
      <c r="A9" s="18">
        <v>3</v>
      </c>
      <c r="B9" s="70" t="s">
        <v>28</v>
      </c>
      <c r="C9" s="26">
        <v>1762268.2931158999</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100</v>
      </c>
      <c r="AB9" s="26">
        <v>0</v>
      </c>
      <c r="AC9" s="26">
        <v>0</v>
      </c>
      <c r="AD9" s="26">
        <v>0</v>
      </c>
      <c r="AE9" s="26">
        <v>350</v>
      </c>
      <c r="AF9" s="26">
        <v>0</v>
      </c>
      <c r="AG9" s="26">
        <v>0</v>
      </c>
      <c r="AH9" s="26">
        <v>0</v>
      </c>
      <c r="AI9" s="26">
        <v>0</v>
      </c>
      <c r="AJ9" s="26">
        <v>0</v>
      </c>
      <c r="AK9" s="26">
        <v>0</v>
      </c>
      <c r="AL9" s="26">
        <v>0</v>
      </c>
      <c r="AM9" s="26">
        <v>1762718.2931158999</v>
      </c>
      <c r="AN9" s="26">
        <v>0</v>
      </c>
    </row>
    <row r="10" spans="1:40" ht="24.9" customHeight="1">
      <c r="A10" s="18">
        <v>4</v>
      </c>
      <c r="B10" s="70" t="s">
        <v>30</v>
      </c>
      <c r="C10" s="26">
        <v>186486.84</v>
      </c>
      <c r="D10" s="26">
        <v>0</v>
      </c>
      <c r="E10" s="26">
        <v>0</v>
      </c>
      <c r="F10" s="26">
        <v>0</v>
      </c>
      <c r="G10" s="26">
        <v>0</v>
      </c>
      <c r="H10" s="26">
        <v>0</v>
      </c>
      <c r="I10" s="26">
        <v>0</v>
      </c>
      <c r="J10" s="26">
        <v>0</v>
      </c>
      <c r="K10" s="26">
        <v>0</v>
      </c>
      <c r="L10" s="26">
        <v>0</v>
      </c>
      <c r="M10" s="26">
        <v>3408.0710399999998</v>
      </c>
      <c r="N10" s="26">
        <v>0</v>
      </c>
      <c r="O10" s="26">
        <v>0</v>
      </c>
      <c r="P10" s="26">
        <v>0</v>
      </c>
      <c r="Q10" s="26">
        <v>0</v>
      </c>
      <c r="R10" s="26">
        <v>0</v>
      </c>
      <c r="S10" s="26">
        <v>0</v>
      </c>
      <c r="T10" s="26">
        <v>0</v>
      </c>
      <c r="U10" s="26">
        <v>0</v>
      </c>
      <c r="V10" s="26">
        <v>0</v>
      </c>
      <c r="W10" s="26">
        <v>0</v>
      </c>
      <c r="X10" s="26">
        <v>0</v>
      </c>
      <c r="Y10" s="26">
        <v>0</v>
      </c>
      <c r="Z10" s="26">
        <v>0</v>
      </c>
      <c r="AA10" s="26">
        <v>668866.65879999998</v>
      </c>
      <c r="AB10" s="26">
        <v>623042.0168134881</v>
      </c>
      <c r="AC10" s="26">
        <v>0</v>
      </c>
      <c r="AD10" s="26">
        <v>0</v>
      </c>
      <c r="AE10" s="26">
        <v>0</v>
      </c>
      <c r="AF10" s="26">
        <v>0</v>
      </c>
      <c r="AG10" s="26">
        <v>0</v>
      </c>
      <c r="AH10" s="26">
        <v>0</v>
      </c>
      <c r="AI10" s="26">
        <v>4053.9780000000001</v>
      </c>
      <c r="AJ10" s="26">
        <v>2007.0200344225</v>
      </c>
      <c r="AK10" s="26">
        <v>0</v>
      </c>
      <c r="AL10" s="26">
        <v>0</v>
      </c>
      <c r="AM10" s="26">
        <v>862815.54784000001</v>
      </c>
      <c r="AN10" s="26">
        <v>625049.03684791061</v>
      </c>
    </row>
    <row r="11" spans="1:40" ht="24.9" customHeight="1">
      <c r="A11" s="18">
        <v>5</v>
      </c>
      <c r="B11" s="70" t="s">
        <v>32</v>
      </c>
      <c r="C11" s="26">
        <v>251762.45152542042</v>
      </c>
      <c r="D11" s="26">
        <v>117613.49000000002</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185004.51208628991</v>
      </c>
      <c r="AB11" s="26">
        <v>26772.789999999994</v>
      </c>
      <c r="AC11" s="26">
        <v>0</v>
      </c>
      <c r="AD11" s="26">
        <v>0</v>
      </c>
      <c r="AE11" s="26">
        <v>0</v>
      </c>
      <c r="AF11" s="26">
        <v>0</v>
      </c>
      <c r="AG11" s="26">
        <v>0</v>
      </c>
      <c r="AH11" s="26">
        <v>0</v>
      </c>
      <c r="AI11" s="26">
        <v>0</v>
      </c>
      <c r="AJ11" s="26">
        <v>0</v>
      </c>
      <c r="AK11" s="26">
        <v>0</v>
      </c>
      <c r="AL11" s="26">
        <v>0</v>
      </c>
      <c r="AM11" s="26">
        <v>436766.96361171035</v>
      </c>
      <c r="AN11" s="26">
        <v>144386.28000000003</v>
      </c>
    </row>
    <row r="12" spans="1:40" ht="24.9" customHeight="1">
      <c r="A12" s="18">
        <v>6</v>
      </c>
      <c r="B12" s="70" t="s">
        <v>87</v>
      </c>
      <c r="C12" s="26">
        <v>0</v>
      </c>
      <c r="D12" s="26">
        <v>0</v>
      </c>
      <c r="E12" s="26">
        <v>0</v>
      </c>
      <c r="F12" s="26">
        <v>0</v>
      </c>
      <c r="G12" s="26">
        <v>0</v>
      </c>
      <c r="H12" s="26">
        <v>0</v>
      </c>
      <c r="I12" s="26">
        <v>32795.078944254936</v>
      </c>
      <c r="J12" s="26">
        <v>27545.471798000002</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32795.078944254936</v>
      </c>
      <c r="AN12" s="26">
        <v>27545.471798000002</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80</v>
      </c>
      <c r="AB13" s="26">
        <v>0</v>
      </c>
      <c r="AC13" s="26">
        <v>0</v>
      </c>
      <c r="AD13" s="26">
        <v>0</v>
      </c>
      <c r="AE13" s="26">
        <v>0</v>
      </c>
      <c r="AF13" s="26">
        <v>0</v>
      </c>
      <c r="AG13" s="26">
        <v>0</v>
      </c>
      <c r="AH13" s="26">
        <v>0</v>
      </c>
      <c r="AI13" s="26">
        <v>0</v>
      </c>
      <c r="AJ13" s="26">
        <v>0</v>
      </c>
      <c r="AK13" s="26">
        <v>0</v>
      </c>
      <c r="AL13" s="26">
        <v>0</v>
      </c>
      <c r="AM13" s="26">
        <v>80</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93</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4388271.317995321</v>
      </c>
      <c r="D25" s="28">
        <v>117613.49000000002</v>
      </c>
      <c r="E25" s="28">
        <v>0</v>
      </c>
      <c r="F25" s="28">
        <v>0</v>
      </c>
      <c r="G25" s="28">
        <v>0</v>
      </c>
      <c r="H25" s="28">
        <v>0</v>
      </c>
      <c r="I25" s="28">
        <v>32795.078944254936</v>
      </c>
      <c r="J25" s="28">
        <v>27545.471798000002</v>
      </c>
      <c r="K25" s="28">
        <v>903213.87389599998</v>
      </c>
      <c r="L25" s="28">
        <v>22865.658909550999</v>
      </c>
      <c r="M25" s="28">
        <v>130945.15104</v>
      </c>
      <c r="N25" s="28">
        <v>43.350127000000001</v>
      </c>
      <c r="O25" s="28">
        <v>0</v>
      </c>
      <c r="P25" s="28">
        <v>0</v>
      </c>
      <c r="Q25" s="28">
        <v>0</v>
      </c>
      <c r="R25" s="28">
        <v>0</v>
      </c>
      <c r="S25" s="28">
        <v>0</v>
      </c>
      <c r="T25" s="28">
        <v>0</v>
      </c>
      <c r="U25" s="28">
        <v>33110.762849999999</v>
      </c>
      <c r="V25" s="28">
        <v>4678.6664917492999</v>
      </c>
      <c r="W25" s="28">
        <v>0</v>
      </c>
      <c r="X25" s="28">
        <v>0</v>
      </c>
      <c r="Y25" s="28">
        <v>28538.237950000002</v>
      </c>
      <c r="Z25" s="28">
        <v>11668.871265592099</v>
      </c>
      <c r="AA25" s="28">
        <v>2139621.0031352905</v>
      </c>
      <c r="AB25" s="28">
        <v>1487221.4462298828</v>
      </c>
      <c r="AC25" s="28">
        <v>15914.206892</v>
      </c>
      <c r="AD25" s="28">
        <v>14583.727662912001</v>
      </c>
      <c r="AE25" s="28">
        <v>1070273.1468240013</v>
      </c>
      <c r="AF25" s="28">
        <v>0</v>
      </c>
      <c r="AG25" s="28">
        <v>0</v>
      </c>
      <c r="AH25" s="28">
        <v>0</v>
      </c>
      <c r="AI25" s="28">
        <v>2406152.7302629999</v>
      </c>
      <c r="AJ25" s="28">
        <v>56811.519172396598</v>
      </c>
      <c r="AK25" s="28">
        <v>0</v>
      </c>
      <c r="AL25" s="28">
        <v>0</v>
      </c>
      <c r="AM25" s="28">
        <v>11148835.509789869</v>
      </c>
      <c r="AN25" s="28">
        <v>1743032.2016570836</v>
      </c>
    </row>
    <row r="26" spans="1:40" customFormat="1" ht="15" customHeight="1"/>
    <row r="27" spans="1:40" s="42" customFormat="1" ht="14.4">
      <c r="B27" s="46" t="s">
        <v>47</v>
      </c>
    </row>
    <row r="28" spans="1:40" s="42" customFormat="1" ht="20.25" customHeight="1">
      <c r="B28" s="85" t="s">
        <v>76</v>
      </c>
      <c r="C28" s="85"/>
      <c r="D28" s="85"/>
      <c r="E28" s="85"/>
      <c r="F28" s="85"/>
      <c r="G28" s="85"/>
      <c r="H28" s="85"/>
      <c r="I28" s="85"/>
      <c r="J28" s="85"/>
      <c r="K28" s="85"/>
      <c r="L28" s="85"/>
      <c r="M28" s="85"/>
      <c r="N28" s="85"/>
    </row>
    <row r="29" spans="1:40" s="42" customFormat="1" ht="15" customHeight="1">
      <c r="B29" s="85"/>
      <c r="C29" s="85"/>
      <c r="D29" s="85"/>
      <c r="E29" s="85"/>
      <c r="F29" s="85"/>
      <c r="G29" s="85"/>
      <c r="H29" s="85"/>
      <c r="I29" s="85"/>
      <c r="J29" s="85"/>
      <c r="K29" s="85"/>
      <c r="L29" s="85"/>
      <c r="M29" s="85"/>
      <c r="N29" s="85"/>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Y6" activePane="bottomRight" state="frozen"/>
      <selection activeCell="A4" sqref="A4"/>
      <selection pane="topRight" activeCell="A4" sqref="A4"/>
      <selection pane="bottomLeft" activeCell="A4" sqref="A4"/>
      <selection pane="bottomRight" activeCell="AM4" sqref="AM4:AN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8" t="s">
        <v>77</v>
      </c>
      <c r="B1" s="88"/>
      <c r="C1" s="88"/>
      <c r="D1" s="88"/>
      <c r="E1" s="88"/>
      <c r="F1" s="88"/>
      <c r="G1" s="88"/>
      <c r="H1" s="88"/>
      <c r="I1" s="88"/>
      <c r="J1" s="88"/>
      <c r="K1" s="88"/>
      <c r="L1" s="88"/>
      <c r="M1" s="88"/>
      <c r="N1" s="88"/>
      <c r="W1" s="50"/>
    </row>
    <row r="2" spans="1:40" s="42" customFormat="1" ht="16.5" customHeight="1">
      <c r="A2" s="60" t="str">
        <f>'Fin. Accept Re Prem. &amp; Retroces'!A2</f>
        <v>Reporting period: 1 January 2023 - 31 December 2023</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55.5" customHeight="1">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2187753.7333540004</v>
      </c>
      <c r="D6" s="26">
        <v>2187753.7333540004</v>
      </c>
      <c r="E6" s="26">
        <v>0</v>
      </c>
      <c r="F6" s="26">
        <v>0</v>
      </c>
      <c r="G6" s="26">
        <v>0</v>
      </c>
      <c r="H6" s="26">
        <v>0</v>
      </c>
      <c r="I6" s="26">
        <v>0</v>
      </c>
      <c r="J6" s="26">
        <v>0</v>
      </c>
      <c r="K6" s="26">
        <v>17666.098643999991</v>
      </c>
      <c r="L6" s="26">
        <v>17666.098643999991</v>
      </c>
      <c r="M6" s="26">
        <v>0</v>
      </c>
      <c r="N6" s="26">
        <v>0</v>
      </c>
      <c r="O6" s="26">
        <v>0</v>
      </c>
      <c r="P6" s="26">
        <v>0</v>
      </c>
      <c r="Q6" s="26">
        <v>0</v>
      </c>
      <c r="R6" s="26">
        <v>0</v>
      </c>
      <c r="S6" s="26">
        <v>0</v>
      </c>
      <c r="T6" s="26">
        <v>0</v>
      </c>
      <c r="U6" s="26">
        <v>0</v>
      </c>
      <c r="V6" s="26">
        <v>0</v>
      </c>
      <c r="W6" s="26">
        <v>0</v>
      </c>
      <c r="X6" s="26">
        <v>0</v>
      </c>
      <c r="Y6" s="26">
        <v>1798.15032</v>
      </c>
      <c r="Z6" s="26">
        <v>1798.15032</v>
      </c>
      <c r="AA6" s="26">
        <v>199305.49132000073</v>
      </c>
      <c r="AB6" s="26">
        <v>199305.49132000073</v>
      </c>
      <c r="AC6" s="26">
        <v>0</v>
      </c>
      <c r="AD6" s="26">
        <v>0</v>
      </c>
      <c r="AE6" s="26">
        <v>802114.03795877518</v>
      </c>
      <c r="AF6" s="26">
        <v>802114.03795877518</v>
      </c>
      <c r="AG6" s="26">
        <v>0</v>
      </c>
      <c r="AH6" s="26">
        <v>0</v>
      </c>
      <c r="AI6" s="26">
        <v>2285619.428843</v>
      </c>
      <c r="AJ6" s="26">
        <v>2285619.428843</v>
      </c>
      <c r="AK6" s="26">
        <v>0</v>
      </c>
      <c r="AL6" s="26">
        <v>0</v>
      </c>
      <c r="AM6" s="27">
        <v>5494256.9404397756</v>
      </c>
      <c r="AN6" s="27">
        <v>5494256.9404397756</v>
      </c>
    </row>
    <row r="7" spans="1:40" customFormat="1" ht="24.9" customHeight="1">
      <c r="A7" s="18">
        <v>2</v>
      </c>
      <c r="B7" s="70" t="s">
        <v>34</v>
      </c>
      <c r="C7" s="26">
        <v>0</v>
      </c>
      <c r="D7" s="26">
        <v>0</v>
      </c>
      <c r="E7" s="26">
        <v>0</v>
      </c>
      <c r="F7" s="26">
        <v>0</v>
      </c>
      <c r="G7" s="26">
        <v>0</v>
      </c>
      <c r="H7" s="26">
        <v>0</v>
      </c>
      <c r="I7" s="26">
        <v>0</v>
      </c>
      <c r="J7" s="26">
        <v>0</v>
      </c>
      <c r="K7" s="26">
        <v>1531108.1468568125</v>
      </c>
      <c r="L7" s="26">
        <v>1508242.49</v>
      </c>
      <c r="M7" s="26">
        <v>135344.98724507002</v>
      </c>
      <c r="N7" s="26">
        <v>135301.64000000001</v>
      </c>
      <c r="O7" s="26">
        <v>0</v>
      </c>
      <c r="P7" s="26">
        <v>0</v>
      </c>
      <c r="Q7" s="26">
        <v>0</v>
      </c>
      <c r="R7" s="26">
        <v>0</v>
      </c>
      <c r="S7" s="26">
        <v>0</v>
      </c>
      <c r="T7" s="26">
        <v>0</v>
      </c>
      <c r="U7" s="26">
        <v>32897.613687144913</v>
      </c>
      <c r="V7" s="26">
        <v>27865.07</v>
      </c>
      <c r="W7" s="26">
        <v>0</v>
      </c>
      <c r="X7" s="26">
        <v>0</v>
      </c>
      <c r="Y7" s="26">
        <v>28407.890561715365</v>
      </c>
      <c r="Z7" s="26">
        <v>16638.816825940852</v>
      </c>
      <c r="AA7" s="26">
        <v>887382.41056355066</v>
      </c>
      <c r="AB7" s="26">
        <v>49891.17</v>
      </c>
      <c r="AC7" s="26">
        <v>7075.3329974404769</v>
      </c>
      <c r="AD7" s="26">
        <v>1039.8900000000001</v>
      </c>
      <c r="AE7" s="26">
        <v>0</v>
      </c>
      <c r="AF7" s="26">
        <v>0</v>
      </c>
      <c r="AG7" s="26">
        <v>0</v>
      </c>
      <c r="AH7" s="26">
        <v>0</v>
      </c>
      <c r="AI7" s="26">
        <v>68988.028779164772</v>
      </c>
      <c r="AJ7" s="26">
        <v>33701.160000000003</v>
      </c>
      <c r="AK7" s="26">
        <v>0</v>
      </c>
      <c r="AL7" s="26">
        <v>0</v>
      </c>
      <c r="AM7" s="27">
        <v>2691204.410690899</v>
      </c>
      <c r="AN7" s="27">
        <v>1772680.2368259404</v>
      </c>
    </row>
    <row r="8" spans="1:40" customFormat="1" ht="24.9" customHeight="1">
      <c r="A8" s="18">
        <v>3</v>
      </c>
      <c r="B8" s="70" t="s">
        <v>28</v>
      </c>
      <c r="C8" s="26">
        <v>1762268.2931158999</v>
      </c>
      <c r="D8" s="26">
        <v>1762268.2931158999</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138.88187019712663</v>
      </c>
      <c r="AB8" s="26">
        <v>138.88187019712663</v>
      </c>
      <c r="AC8" s="26">
        <v>0</v>
      </c>
      <c r="AD8" s="26">
        <v>0</v>
      </c>
      <c r="AE8" s="26">
        <v>281.47864502081728</v>
      </c>
      <c r="AF8" s="26">
        <v>281.47864502081728</v>
      </c>
      <c r="AG8" s="26">
        <v>0</v>
      </c>
      <c r="AH8" s="26">
        <v>0</v>
      </c>
      <c r="AI8" s="26">
        <v>0</v>
      </c>
      <c r="AJ8" s="26">
        <v>0</v>
      </c>
      <c r="AK8" s="26">
        <v>0</v>
      </c>
      <c r="AL8" s="26">
        <v>0</v>
      </c>
      <c r="AM8" s="27">
        <v>1762688.6536311179</v>
      </c>
      <c r="AN8" s="27">
        <v>1762688.6536311179</v>
      </c>
    </row>
    <row r="9" spans="1:40" customFormat="1" ht="24.9" customHeight="1">
      <c r="A9" s="18">
        <v>4</v>
      </c>
      <c r="B9" s="70" t="s">
        <v>30</v>
      </c>
      <c r="C9" s="26">
        <v>186486.84</v>
      </c>
      <c r="D9" s="26">
        <v>186486.84</v>
      </c>
      <c r="E9" s="26">
        <v>0</v>
      </c>
      <c r="F9" s="26">
        <v>0</v>
      </c>
      <c r="G9" s="26">
        <v>0</v>
      </c>
      <c r="H9" s="26">
        <v>0</v>
      </c>
      <c r="I9" s="26">
        <v>0</v>
      </c>
      <c r="J9" s="26">
        <v>0</v>
      </c>
      <c r="K9" s="26">
        <v>0</v>
      </c>
      <c r="L9" s="26">
        <v>0</v>
      </c>
      <c r="M9" s="26">
        <v>1888.4958639181609</v>
      </c>
      <c r="N9" s="26">
        <v>1888.4958639181609</v>
      </c>
      <c r="O9" s="26">
        <v>0</v>
      </c>
      <c r="P9" s="26">
        <v>0</v>
      </c>
      <c r="Q9" s="26">
        <v>0</v>
      </c>
      <c r="R9" s="26">
        <v>0</v>
      </c>
      <c r="S9" s="26">
        <v>0</v>
      </c>
      <c r="T9" s="26">
        <v>0</v>
      </c>
      <c r="U9" s="26">
        <v>0</v>
      </c>
      <c r="V9" s="26">
        <v>0</v>
      </c>
      <c r="W9" s="26">
        <v>0</v>
      </c>
      <c r="X9" s="26">
        <v>0</v>
      </c>
      <c r="Y9" s="26">
        <v>0</v>
      </c>
      <c r="Z9" s="26">
        <v>0</v>
      </c>
      <c r="AA9" s="26">
        <v>914977.7094659484</v>
      </c>
      <c r="AB9" s="26">
        <v>49566.243414841942</v>
      </c>
      <c r="AC9" s="26">
        <v>0</v>
      </c>
      <c r="AD9" s="26">
        <v>0</v>
      </c>
      <c r="AE9" s="26">
        <v>0</v>
      </c>
      <c r="AF9" s="26">
        <v>0</v>
      </c>
      <c r="AG9" s="26">
        <v>0</v>
      </c>
      <c r="AH9" s="26">
        <v>0</v>
      </c>
      <c r="AI9" s="26">
        <v>1858.0058655064013</v>
      </c>
      <c r="AJ9" s="26">
        <v>831.05551333889775</v>
      </c>
      <c r="AK9" s="26">
        <v>0</v>
      </c>
      <c r="AL9" s="26">
        <v>0</v>
      </c>
      <c r="AM9" s="27">
        <v>1105211.0511953728</v>
      </c>
      <c r="AN9" s="27">
        <v>238772.63479209898</v>
      </c>
    </row>
    <row r="10" spans="1:40" customFormat="1" ht="24.9" customHeight="1">
      <c r="A10" s="18">
        <v>5</v>
      </c>
      <c r="B10" s="70" t="s">
        <v>32</v>
      </c>
      <c r="C10" s="26">
        <v>251762.45152542042</v>
      </c>
      <c r="D10" s="26">
        <v>134148.9615254204</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70266.962086289917</v>
      </c>
      <c r="AB10" s="26">
        <v>27581.672086289942</v>
      </c>
      <c r="AC10" s="26">
        <v>0</v>
      </c>
      <c r="AD10" s="26">
        <v>0</v>
      </c>
      <c r="AE10" s="26">
        <v>0</v>
      </c>
      <c r="AF10" s="26">
        <v>0</v>
      </c>
      <c r="AG10" s="26">
        <v>0</v>
      </c>
      <c r="AH10" s="26">
        <v>0</v>
      </c>
      <c r="AI10" s="26">
        <v>0</v>
      </c>
      <c r="AJ10" s="26">
        <v>0</v>
      </c>
      <c r="AK10" s="26">
        <v>0</v>
      </c>
      <c r="AL10" s="26">
        <v>0</v>
      </c>
      <c r="AM10" s="27">
        <v>322029.4136117103</v>
      </c>
      <c r="AN10" s="27">
        <v>161730.63361171033</v>
      </c>
    </row>
    <row r="11" spans="1:40" customFormat="1" ht="24.9" customHeight="1">
      <c r="A11" s="18">
        <v>6</v>
      </c>
      <c r="B11" s="70" t="s">
        <v>87</v>
      </c>
      <c r="C11" s="26">
        <v>0</v>
      </c>
      <c r="D11" s="26">
        <v>0</v>
      </c>
      <c r="E11" s="26">
        <v>0</v>
      </c>
      <c r="F11" s="26">
        <v>0</v>
      </c>
      <c r="G11" s="26">
        <v>0</v>
      </c>
      <c r="H11" s="26">
        <v>0</v>
      </c>
      <c r="I11" s="26">
        <v>39726.25629064106</v>
      </c>
      <c r="J11" s="26">
        <v>7202.7054792581766</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39726.25629064106</v>
      </c>
      <c r="AN11" s="27">
        <v>7202.7054792581766</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116.98939507228914</v>
      </c>
      <c r="AB12" s="26">
        <v>116.98939507228914</v>
      </c>
      <c r="AC12" s="26">
        <v>0</v>
      </c>
      <c r="AD12" s="26">
        <v>0</v>
      </c>
      <c r="AE12" s="26">
        <v>22.659128000000003</v>
      </c>
      <c r="AF12" s="26">
        <v>22.659128000000003</v>
      </c>
      <c r="AG12" s="26">
        <v>0</v>
      </c>
      <c r="AH12" s="26">
        <v>0</v>
      </c>
      <c r="AI12" s="26">
        <v>4</v>
      </c>
      <c r="AJ12" s="26">
        <v>4</v>
      </c>
      <c r="AK12" s="26">
        <v>0</v>
      </c>
      <c r="AL12" s="26">
        <v>0</v>
      </c>
      <c r="AM12" s="27">
        <v>143.64852307228915</v>
      </c>
      <c r="AN12" s="27">
        <v>143.64852307228915</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4388271.317995321</v>
      </c>
      <c r="D24" s="28">
        <v>4270657.8279953208</v>
      </c>
      <c r="E24" s="28">
        <v>0</v>
      </c>
      <c r="F24" s="28">
        <v>0</v>
      </c>
      <c r="G24" s="28">
        <v>0</v>
      </c>
      <c r="H24" s="28">
        <v>0</v>
      </c>
      <c r="I24" s="28">
        <v>39726.25629064106</v>
      </c>
      <c r="J24" s="28">
        <v>7202.7054792581766</v>
      </c>
      <c r="K24" s="28">
        <v>1548774.2455008125</v>
      </c>
      <c r="L24" s="28">
        <v>1525908.588644</v>
      </c>
      <c r="M24" s="28">
        <v>137233.48310898818</v>
      </c>
      <c r="N24" s="28">
        <v>137190.13586391817</v>
      </c>
      <c r="O24" s="28">
        <v>0</v>
      </c>
      <c r="P24" s="28">
        <v>0</v>
      </c>
      <c r="Q24" s="28">
        <v>0</v>
      </c>
      <c r="R24" s="28">
        <v>0</v>
      </c>
      <c r="S24" s="28">
        <v>0</v>
      </c>
      <c r="T24" s="28">
        <v>0</v>
      </c>
      <c r="U24" s="28">
        <v>32897.613687144913</v>
      </c>
      <c r="V24" s="28">
        <v>27865.07</v>
      </c>
      <c r="W24" s="28">
        <v>0</v>
      </c>
      <c r="X24" s="28">
        <v>0</v>
      </c>
      <c r="Y24" s="28">
        <v>30206.040881715366</v>
      </c>
      <c r="Z24" s="28">
        <v>18436.967145940853</v>
      </c>
      <c r="AA24" s="28">
        <v>2072188.444701059</v>
      </c>
      <c r="AB24" s="28">
        <v>326600.44808640203</v>
      </c>
      <c r="AC24" s="28">
        <v>7075.3329974404769</v>
      </c>
      <c r="AD24" s="28">
        <v>1039.8900000000001</v>
      </c>
      <c r="AE24" s="28">
        <v>802418.17573179607</v>
      </c>
      <c r="AF24" s="28">
        <v>802418.17573179607</v>
      </c>
      <c r="AG24" s="28">
        <v>0</v>
      </c>
      <c r="AH24" s="28">
        <v>0</v>
      </c>
      <c r="AI24" s="28">
        <v>2356469.4634876712</v>
      </c>
      <c r="AJ24" s="28">
        <v>2320155.6443563392</v>
      </c>
      <c r="AK24" s="28">
        <v>0</v>
      </c>
      <c r="AL24" s="28">
        <v>0</v>
      </c>
      <c r="AM24" s="28">
        <v>11415260.374382587</v>
      </c>
      <c r="AN24" s="28">
        <v>9437475.4533029739</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Z7" activePane="bottomRight" state="frozen"/>
      <selection activeCell="A4" sqref="A4"/>
      <selection pane="topRight" activeCell="A4" sqref="A4"/>
      <selection pane="bottomLeft" activeCell="A4" sqref="A4"/>
      <selection pane="bottomRight" activeCell="AM5" sqref="AM5:AN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2023 - 31 December 2023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45.75" customHeight="1">
      <c r="A6" s="82"/>
      <c r="B6" s="82"/>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34</v>
      </c>
      <c r="C7" s="26">
        <v>0</v>
      </c>
      <c r="D7" s="26">
        <v>0</v>
      </c>
      <c r="E7" s="26">
        <v>0</v>
      </c>
      <c r="F7" s="26">
        <v>0</v>
      </c>
      <c r="G7" s="26">
        <v>0</v>
      </c>
      <c r="H7" s="26">
        <v>0</v>
      </c>
      <c r="I7" s="26">
        <v>0</v>
      </c>
      <c r="J7" s="26">
        <v>0</v>
      </c>
      <c r="K7" s="26">
        <v>1251662.73</v>
      </c>
      <c r="L7" s="26">
        <v>1251662.73</v>
      </c>
      <c r="M7" s="26">
        <v>250158.22</v>
      </c>
      <c r="N7" s="26">
        <v>250158.22</v>
      </c>
      <c r="O7" s="26">
        <v>0</v>
      </c>
      <c r="P7" s="26">
        <v>0</v>
      </c>
      <c r="Q7" s="26">
        <v>0</v>
      </c>
      <c r="R7" s="26">
        <v>0</v>
      </c>
      <c r="S7" s="26">
        <v>0</v>
      </c>
      <c r="T7" s="26">
        <v>0</v>
      </c>
      <c r="U7" s="26">
        <v>5.6843418860808015E-14</v>
      </c>
      <c r="V7" s="26">
        <v>5.6843418860808015E-14</v>
      </c>
      <c r="W7" s="26">
        <v>0</v>
      </c>
      <c r="X7" s="26">
        <v>0</v>
      </c>
      <c r="Y7" s="26">
        <v>0</v>
      </c>
      <c r="Z7" s="26">
        <v>0</v>
      </c>
      <c r="AA7" s="26">
        <v>-4.5474735088646412E-13</v>
      </c>
      <c r="AB7" s="26">
        <v>-4.5474735088646412E-13</v>
      </c>
      <c r="AC7" s="26">
        <v>0</v>
      </c>
      <c r="AD7" s="26">
        <v>0</v>
      </c>
      <c r="AE7" s="26">
        <v>0</v>
      </c>
      <c r="AF7" s="26">
        <v>0</v>
      </c>
      <c r="AG7" s="26">
        <v>0</v>
      </c>
      <c r="AH7" s="26">
        <v>0</v>
      </c>
      <c r="AI7" s="26">
        <v>0</v>
      </c>
      <c r="AJ7" s="26">
        <v>0</v>
      </c>
      <c r="AK7" s="26">
        <v>0</v>
      </c>
      <c r="AL7" s="26">
        <v>0</v>
      </c>
      <c r="AM7" s="27">
        <v>1501820.95</v>
      </c>
      <c r="AN7" s="27">
        <v>1501820.95</v>
      </c>
    </row>
    <row r="8" spans="1:40" customFormat="1" ht="24.9" customHeight="1">
      <c r="A8" s="18">
        <v>2</v>
      </c>
      <c r="B8" s="70" t="s">
        <v>29</v>
      </c>
      <c r="C8" s="26">
        <v>523988.00000000035</v>
      </c>
      <c r="D8" s="26">
        <v>523988.00000000035</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2682.7799999999997</v>
      </c>
      <c r="AB8" s="26">
        <v>2682.7799999999997</v>
      </c>
      <c r="AC8" s="26">
        <v>0</v>
      </c>
      <c r="AD8" s="26">
        <v>0</v>
      </c>
      <c r="AE8" s="26">
        <v>0</v>
      </c>
      <c r="AF8" s="26">
        <v>0</v>
      </c>
      <c r="AG8" s="26">
        <v>0</v>
      </c>
      <c r="AH8" s="26">
        <v>0</v>
      </c>
      <c r="AI8" s="26">
        <v>53081.1</v>
      </c>
      <c r="AJ8" s="26">
        <v>53081.1</v>
      </c>
      <c r="AK8" s="26">
        <v>0</v>
      </c>
      <c r="AL8" s="26">
        <v>0</v>
      </c>
      <c r="AM8" s="27">
        <v>579751.88000000035</v>
      </c>
      <c r="AN8" s="27">
        <v>579751.88000000035</v>
      </c>
    </row>
    <row r="9" spans="1:40" customFormat="1" ht="24.9" customHeight="1">
      <c r="A9" s="18">
        <v>3</v>
      </c>
      <c r="B9" s="70" t="s">
        <v>28</v>
      </c>
      <c r="C9" s="26">
        <v>38737.709999999992</v>
      </c>
      <c r="D9" s="26">
        <v>38737.709999999992</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38737.709999999992</v>
      </c>
      <c r="AN9" s="27">
        <v>38737.709999999992</v>
      </c>
    </row>
    <row r="10" spans="1:40" customFormat="1" ht="24.9" customHeight="1">
      <c r="A10" s="18">
        <v>4</v>
      </c>
      <c r="B10" s="70" t="s">
        <v>30</v>
      </c>
      <c r="C10" s="26">
        <v>27908.84</v>
      </c>
      <c r="D10" s="26">
        <v>27908.84</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-9.3134389089755132E-12</v>
      </c>
      <c r="AB10" s="26">
        <v>-9.3134389089755132E-12</v>
      </c>
      <c r="AC10" s="26">
        <v>0</v>
      </c>
      <c r="AD10" s="26">
        <v>0</v>
      </c>
      <c r="AE10" s="26">
        <v>0</v>
      </c>
      <c r="AF10" s="26">
        <v>0</v>
      </c>
      <c r="AG10" s="26">
        <v>0</v>
      </c>
      <c r="AH10" s="26">
        <v>0</v>
      </c>
      <c r="AI10" s="26">
        <v>0</v>
      </c>
      <c r="AJ10" s="26">
        <v>0</v>
      </c>
      <c r="AK10" s="26">
        <v>0</v>
      </c>
      <c r="AL10" s="26">
        <v>0</v>
      </c>
      <c r="AM10" s="27">
        <v>27908.839999999989</v>
      </c>
      <c r="AN10" s="27">
        <v>27908.839999999989</v>
      </c>
    </row>
    <row r="11" spans="1:40" customFormat="1"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36</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32</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87</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590634.55000000028</v>
      </c>
      <c r="D25" s="31">
        <v>590634.55000000028</v>
      </c>
      <c r="E25" s="31">
        <v>0</v>
      </c>
      <c r="F25" s="31">
        <v>0</v>
      </c>
      <c r="G25" s="31">
        <v>0</v>
      </c>
      <c r="H25" s="31">
        <v>0</v>
      </c>
      <c r="I25" s="31">
        <v>0</v>
      </c>
      <c r="J25" s="31">
        <v>0</v>
      </c>
      <c r="K25" s="31">
        <v>1251662.73</v>
      </c>
      <c r="L25" s="31">
        <v>1251662.73</v>
      </c>
      <c r="M25" s="31">
        <v>250158.22</v>
      </c>
      <c r="N25" s="31">
        <v>250158.22</v>
      </c>
      <c r="O25" s="31">
        <v>0</v>
      </c>
      <c r="P25" s="31">
        <v>0</v>
      </c>
      <c r="Q25" s="31">
        <v>0</v>
      </c>
      <c r="R25" s="31">
        <v>0</v>
      </c>
      <c r="S25" s="31">
        <v>0</v>
      </c>
      <c r="T25" s="31">
        <v>0</v>
      </c>
      <c r="U25" s="31">
        <v>5.6843418860808015E-14</v>
      </c>
      <c r="V25" s="31">
        <v>5.6843418860808015E-14</v>
      </c>
      <c r="W25" s="31">
        <v>0</v>
      </c>
      <c r="X25" s="31">
        <v>0</v>
      </c>
      <c r="Y25" s="31">
        <v>0</v>
      </c>
      <c r="Z25" s="31">
        <v>0</v>
      </c>
      <c r="AA25" s="31">
        <v>2682.7799999999902</v>
      </c>
      <c r="AB25" s="31">
        <v>2682.7799999999902</v>
      </c>
      <c r="AC25" s="31">
        <v>0</v>
      </c>
      <c r="AD25" s="31">
        <v>0</v>
      </c>
      <c r="AE25" s="31">
        <v>0</v>
      </c>
      <c r="AF25" s="31">
        <v>0</v>
      </c>
      <c r="AG25" s="31">
        <v>0</v>
      </c>
      <c r="AH25" s="31">
        <v>0</v>
      </c>
      <c r="AI25" s="31">
        <v>53081.1</v>
      </c>
      <c r="AJ25" s="31">
        <v>53081.1</v>
      </c>
      <c r="AK25" s="31">
        <v>0</v>
      </c>
      <c r="AL25" s="31">
        <v>0</v>
      </c>
      <c r="AM25" s="28">
        <v>2148219.3800000004</v>
      </c>
      <c r="AN25" s="28">
        <v>2148219.3800000004</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AF7" activePane="bottomRight" state="frozen"/>
      <selection activeCell="A4" sqref="A4"/>
      <selection pane="topRight" activeCell="A4" sqref="A4"/>
      <selection pane="bottomLeft" activeCell="A4" sqref="A4"/>
      <selection pane="bottomRight" activeCell="AM5" sqref="AM5:AN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8" t="s">
        <v>84</v>
      </c>
      <c r="B1" s="88"/>
      <c r="C1" s="88"/>
      <c r="D1" s="88"/>
      <c r="E1" s="88"/>
      <c r="F1" s="88"/>
      <c r="G1" s="88"/>
      <c r="H1" s="88"/>
      <c r="I1" s="88"/>
      <c r="J1" s="88"/>
      <c r="K1" s="88"/>
      <c r="L1" s="88"/>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2023 - 31 December 2023</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28</v>
      </c>
      <c r="C7" s="26">
        <v>1247707.2935574451</v>
      </c>
      <c r="D7" s="26">
        <v>1247707.2935574451</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-2.5</v>
      </c>
      <c r="AB7" s="26">
        <v>-2.5</v>
      </c>
      <c r="AC7" s="26">
        <v>0</v>
      </c>
      <c r="AD7" s="26">
        <v>0</v>
      </c>
      <c r="AE7" s="26">
        <v>7.5</v>
      </c>
      <c r="AF7" s="26">
        <v>7.5</v>
      </c>
      <c r="AG7" s="26">
        <v>0</v>
      </c>
      <c r="AH7" s="26">
        <v>0</v>
      </c>
      <c r="AI7" s="26">
        <v>0</v>
      </c>
      <c r="AJ7" s="26">
        <v>0</v>
      </c>
      <c r="AK7" s="26">
        <v>0</v>
      </c>
      <c r="AL7" s="26">
        <v>0</v>
      </c>
      <c r="AM7" s="27">
        <v>1247712.2935574451</v>
      </c>
      <c r="AN7" s="27">
        <v>1247712.2935574451</v>
      </c>
    </row>
    <row r="8" spans="1:40" ht="24.9" customHeight="1">
      <c r="A8" s="18">
        <v>2</v>
      </c>
      <c r="B8" s="70" t="s">
        <v>34</v>
      </c>
      <c r="C8" s="26">
        <v>0</v>
      </c>
      <c r="D8" s="26">
        <v>0</v>
      </c>
      <c r="E8" s="26">
        <v>0</v>
      </c>
      <c r="F8" s="26">
        <v>0</v>
      </c>
      <c r="G8" s="26">
        <v>0</v>
      </c>
      <c r="H8" s="26">
        <v>0</v>
      </c>
      <c r="I8" s="26">
        <v>0</v>
      </c>
      <c r="J8" s="26">
        <v>0</v>
      </c>
      <c r="K8" s="26">
        <v>831527.65</v>
      </c>
      <c r="L8" s="26">
        <v>831527.65</v>
      </c>
      <c r="M8" s="26">
        <v>217678.25</v>
      </c>
      <c r="N8" s="26">
        <v>217678.25</v>
      </c>
      <c r="O8" s="26">
        <v>0</v>
      </c>
      <c r="P8" s="26">
        <v>0</v>
      </c>
      <c r="Q8" s="26">
        <v>0</v>
      </c>
      <c r="R8" s="26">
        <v>0</v>
      </c>
      <c r="S8" s="26">
        <v>0</v>
      </c>
      <c r="T8" s="26">
        <v>0</v>
      </c>
      <c r="U8" s="26">
        <v>88.56</v>
      </c>
      <c r="V8" s="26">
        <v>88.56</v>
      </c>
      <c r="W8" s="26">
        <v>0</v>
      </c>
      <c r="X8" s="26">
        <v>0</v>
      </c>
      <c r="Y8" s="26">
        <v>18.12</v>
      </c>
      <c r="Z8" s="26">
        <v>18.12</v>
      </c>
      <c r="AA8" s="26">
        <v>3316.02</v>
      </c>
      <c r="AB8" s="26">
        <v>1727.67</v>
      </c>
      <c r="AC8" s="26">
        <v>27.03</v>
      </c>
      <c r="AD8" s="26">
        <v>27.03</v>
      </c>
      <c r="AE8" s="26">
        <v>0</v>
      </c>
      <c r="AF8" s="26">
        <v>0</v>
      </c>
      <c r="AG8" s="26">
        <v>0</v>
      </c>
      <c r="AH8" s="26">
        <v>0</v>
      </c>
      <c r="AI8" s="26">
        <v>1364.25</v>
      </c>
      <c r="AJ8" s="26">
        <v>1364.25</v>
      </c>
      <c r="AK8" s="26">
        <v>0</v>
      </c>
      <c r="AL8" s="26">
        <v>0</v>
      </c>
      <c r="AM8" s="27">
        <v>1054019.8800000001</v>
      </c>
      <c r="AN8" s="27">
        <v>1052431.53</v>
      </c>
    </row>
    <row r="9" spans="1:40" ht="24.9" customHeight="1">
      <c r="A9" s="18">
        <v>3</v>
      </c>
      <c r="B9" s="70" t="s">
        <v>29</v>
      </c>
      <c r="C9" s="26">
        <v>911010.39171600027</v>
      </c>
      <c r="D9" s="26">
        <v>911010.39171600027</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2682.7799999999997</v>
      </c>
      <c r="AB9" s="26">
        <v>2682.7799999999997</v>
      </c>
      <c r="AC9" s="26">
        <v>0</v>
      </c>
      <c r="AD9" s="26">
        <v>0</v>
      </c>
      <c r="AE9" s="26">
        <v>0</v>
      </c>
      <c r="AF9" s="26">
        <v>0</v>
      </c>
      <c r="AG9" s="26">
        <v>0</v>
      </c>
      <c r="AH9" s="26">
        <v>0</v>
      </c>
      <c r="AI9" s="26">
        <v>55341.72</v>
      </c>
      <c r="AJ9" s="26">
        <v>55341.72</v>
      </c>
      <c r="AK9" s="26">
        <v>0</v>
      </c>
      <c r="AL9" s="26">
        <v>0</v>
      </c>
      <c r="AM9" s="27">
        <v>969034.89171600027</v>
      </c>
      <c r="AN9" s="27">
        <v>969034.89171600027</v>
      </c>
    </row>
    <row r="10" spans="1:40" ht="24.9" customHeight="1">
      <c r="A10" s="18">
        <v>4</v>
      </c>
      <c r="B10" s="70" t="s">
        <v>30</v>
      </c>
      <c r="C10" s="26">
        <v>33326.5</v>
      </c>
      <c r="D10" s="26">
        <v>33326.5</v>
      </c>
      <c r="E10" s="26">
        <v>0</v>
      </c>
      <c r="F10" s="26">
        <v>0</v>
      </c>
      <c r="G10" s="26">
        <v>0</v>
      </c>
      <c r="H10" s="26">
        <v>0</v>
      </c>
      <c r="I10" s="26">
        <v>0</v>
      </c>
      <c r="J10" s="26">
        <v>0</v>
      </c>
      <c r="K10" s="26">
        <v>0</v>
      </c>
      <c r="L10" s="26">
        <v>0</v>
      </c>
      <c r="M10" s="26">
        <v>170.4</v>
      </c>
      <c r="N10" s="26">
        <v>170.4</v>
      </c>
      <c r="O10" s="26">
        <v>0</v>
      </c>
      <c r="P10" s="26">
        <v>0</v>
      </c>
      <c r="Q10" s="26">
        <v>0</v>
      </c>
      <c r="R10" s="26">
        <v>0</v>
      </c>
      <c r="S10" s="26">
        <v>0</v>
      </c>
      <c r="T10" s="26">
        <v>0</v>
      </c>
      <c r="U10" s="26">
        <v>0</v>
      </c>
      <c r="V10" s="26">
        <v>0</v>
      </c>
      <c r="W10" s="26">
        <v>0</v>
      </c>
      <c r="X10" s="26">
        <v>0</v>
      </c>
      <c r="Y10" s="26">
        <v>0</v>
      </c>
      <c r="Z10" s="26">
        <v>0</v>
      </c>
      <c r="AA10" s="26">
        <v>145684.29</v>
      </c>
      <c r="AB10" s="26">
        <v>5536.6200000000244</v>
      </c>
      <c r="AC10" s="26">
        <v>0</v>
      </c>
      <c r="AD10" s="26">
        <v>0</v>
      </c>
      <c r="AE10" s="26">
        <v>0</v>
      </c>
      <c r="AF10" s="26">
        <v>0</v>
      </c>
      <c r="AG10" s="26">
        <v>0</v>
      </c>
      <c r="AH10" s="26">
        <v>0</v>
      </c>
      <c r="AI10" s="26">
        <v>64.239999999999995</v>
      </c>
      <c r="AJ10" s="26">
        <v>64.239999999999995</v>
      </c>
      <c r="AK10" s="26">
        <v>0</v>
      </c>
      <c r="AL10" s="26">
        <v>0</v>
      </c>
      <c r="AM10" s="27">
        <v>179245.43</v>
      </c>
      <c r="AN10" s="27">
        <v>39097.760000000024</v>
      </c>
    </row>
    <row r="11" spans="1:40" ht="24.9" customHeight="1">
      <c r="A11" s="18">
        <v>5</v>
      </c>
      <c r="B11" s="70" t="s">
        <v>33</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70" t="s">
        <v>86</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70"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35</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93</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36</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88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32</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90</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89</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38</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-1</v>
      </c>
      <c r="AJ23" s="26">
        <v>-1</v>
      </c>
      <c r="AK23" s="26">
        <v>0</v>
      </c>
      <c r="AL23" s="26">
        <v>0</v>
      </c>
      <c r="AM23" s="27">
        <v>-1</v>
      </c>
      <c r="AN23" s="27">
        <v>-1</v>
      </c>
    </row>
    <row r="24" spans="1:40" ht="24.9" customHeight="1">
      <c r="A24" s="18">
        <v>18</v>
      </c>
      <c r="B24" s="70" t="s">
        <v>87</v>
      </c>
      <c r="C24" s="26">
        <v>0</v>
      </c>
      <c r="D24" s="26">
        <v>0</v>
      </c>
      <c r="E24" s="26">
        <v>0</v>
      </c>
      <c r="F24" s="26">
        <v>0</v>
      </c>
      <c r="G24" s="26">
        <v>0</v>
      </c>
      <c r="H24" s="26">
        <v>0</v>
      </c>
      <c r="I24" s="26">
        <v>-61.453463874901203</v>
      </c>
      <c r="J24" s="26">
        <v>-61.453463874901203</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-61.453463874901203</v>
      </c>
      <c r="AN24" s="27">
        <v>-61.453463874901203</v>
      </c>
    </row>
    <row r="25" spans="1:40" ht="13.8">
      <c r="A25" s="11"/>
      <c r="B25" s="72" t="s">
        <v>22</v>
      </c>
      <c r="C25" s="28">
        <v>2192044.1852734452</v>
      </c>
      <c r="D25" s="28">
        <v>2192044.1852734452</v>
      </c>
      <c r="E25" s="28">
        <v>0</v>
      </c>
      <c r="F25" s="28">
        <v>0</v>
      </c>
      <c r="G25" s="28">
        <v>0</v>
      </c>
      <c r="H25" s="28">
        <v>0</v>
      </c>
      <c r="I25" s="28">
        <v>-61.453463874901203</v>
      </c>
      <c r="J25" s="28">
        <v>-61.453463874901203</v>
      </c>
      <c r="K25" s="28">
        <v>831527.65</v>
      </c>
      <c r="L25" s="28">
        <v>831527.65</v>
      </c>
      <c r="M25" s="28">
        <v>217848.65</v>
      </c>
      <c r="N25" s="28">
        <v>217848.65</v>
      </c>
      <c r="O25" s="28">
        <v>0</v>
      </c>
      <c r="P25" s="28">
        <v>0</v>
      </c>
      <c r="Q25" s="28">
        <v>0</v>
      </c>
      <c r="R25" s="28">
        <v>0</v>
      </c>
      <c r="S25" s="28">
        <v>0</v>
      </c>
      <c r="T25" s="28">
        <v>0</v>
      </c>
      <c r="U25" s="28">
        <v>88.56</v>
      </c>
      <c r="V25" s="28">
        <v>88.56</v>
      </c>
      <c r="W25" s="28">
        <v>0</v>
      </c>
      <c r="X25" s="28">
        <v>0</v>
      </c>
      <c r="Y25" s="28">
        <v>18.12</v>
      </c>
      <c r="Z25" s="28">
        <v>18.12</v>
      </c>
      <c r="AA25" s="28">
        <v>151680.59</v>
      </c>
      <c r="AB25" s="28">
        <v>9944.5700000000252</v>
      </c>
      <c r="AC25" s="28">
        <v>27.03</v>
      </c>
      <c r="AD25" s="28">
        <v>27.03</v>
      </c>
      <c r="AE25" s="28">
        <v>7.5</v>
      </c>
      <c r="AF25" s="28">
        <v>7.5</v>
      </c>
      <c r="AG25" s="28">
        <v>0</v>
      </c>
      <c r="AH25" s="28">
        <v>0</v>
      </c>
      <c r="AI25" s="28">
        <v>56769.21</v>
      </c>
      <c r="AJ25" s="28">
        <v>56769.21</v>
      </c>
      <c r="AK25" s="28">
        <v>0</v>
      </c>
      <c r="AL25" s="28">
        <v>0</v>
      </c>
      <c r="AM25" s="28">
        <v>3449950.041809571</v>
      </c>
      <c r="AN25" s="28">
        <v>3308214.0218095705</v>
      </c>
    </row>
    <row r="26" spans="1:40" s="42" customFormat="1" ht="14.4">
      <c r="B26" s="46" t="s">
        <v>47</v>
      </c>
    </row>
    <row r="27" spans="1:40" s="42" customFormat="1" ht="14.4">
      <c r="B27" s="85" t="s">
        <v>92</v>
      </c>
      <c r="C27" s="85"/>
      <c r="D27" s="85"/>
      <c r="E27" s="85"/>
      <c r="F27" s="85"/>
      <c r="G27" s="85"/>
      <c r="H27" s="85"/>
      <c r="I27" s="85"/>
      <c r="J27" s="85"/>
      <c r="K27" s="85"/>
      <c r="L27" s="85"/>
      <c r="M27" s="85"/>
      <c r="N27" s="85"/>
    </row>
    <row r="28" spans="1:40" s="42" customFormat="1" ht="14.4">
      <c r="B28" s="85"/>
      <c r="C28" s="85"/>
      <c r="D28" s="85"/>
      <c r="E28" s="85"/>
      <c r="F28" s="85"/>
      <c r="G28" s="85"/>
      <c r="H28" s="85"/>
      <c r="I28" s="85"/>
      <c r="J28" s="85"/>
      <c r="K28" s="85"/>
      <c r="L28" s="85"/>
      <c r="M28" s="85"/>
      <c r="N28" s="85"/>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22" sqref="A22"/>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96</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4388271.317995321</v>
      </c>
      <c r="D7" s="24">
        <f>C7/$C$25</f>
        <v>0.3929512118646592</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32795.078944254936</v>
      </c>
      <c r="D10" s="24">
        <f t="shared" si="0"/>
        <v>2.9366611771464504E-3</v>
      </c>
    </row>
    <row r="11" spans="1:5" ht="27" customHeight="1">
      <c r="A11" s="6">
        <v>5</v>
      </c>
      <c r="B11" s="64" t="s">
        <v>8</v>
      </c>
      <c r="C11" s="30">
        <f>HLOOKUP(B11,'Accept. Re Prem. &amp; Retrocession'!$4:$24,21,FALSE)</f>
        <v>904933.66925599996</v>
      </c>
      <c r="D11" s="24">
        <f t="shared" si="0"/>
        <v>8.1032998240802262E-2</v>
      </c>
    </row>
    <row r="12" spans="1:5" ht="27" customHeight="1">
      <c r="A12" s="6">
        <v>6</v>
      </c>
      <c r="B12" s="64" t="s">
        <v>9</v>
      </c>
      <c r="C12" s="30">
        <f>HLOOKUP(B12,'Accept. Re Prem. &amp; Retrocession'!$4:$24,21,FALSE)</f>
        <v>130945.15104</v>
      </c>
      <c r="D12" s="24">
        <f t="shared" si="0"/>
        <v>1.1725586696967242E-2</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33110.762849999999</v>
      </c>
      <c r="D16" s="24">
        <f t="shared" si="0"/>
        <v>2.96492934115445E-3</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28538.237950000002</v>
      </c>
      <c r="D18" s="24">
        <f t="shared" si="0"/>
        <v>2.5554789971503913E-3</v>
      </c>
    </row>
    <row r="19" spans="1:4" ht="27" customHeight="1">
      <c r="A19" s="6">
        <v>13</v>
      </c>
      <c r="B19" s="64" t="s">
        <v>16</v>
      </c>
      <c r="C19" s="30">
        <f>HLOOKUP(B19,'Accept. Re Prem. &amp; Retrocession'!$4:$24,21,FALSE)</f>
        <v>2139621.0031352905</v>
      </c>
      <c r="D19" s="24">
        <f t="shared" si="0"/>
        <v>0.19159404813127526</v>
      </c>
    </row>
    <row r="20" spans="1:4" ht="27" customHeight="1">
      <c r="A20" s="6">
        <v>14</v>
      </c>
      <c r="B20" s="64" t="s">
        <v>17</v>
      </c>
      <c r="C20" s="30">
        <f>HLOOKUP(B20,'Accept. Re Prem. &amp; Retrocession'!$4:$24,21,FALSE)</f>
        <v>15914.206892</v>
      </c>
      <c r="D20" s="24">
        <f t="shared" si="0"/>
        <v>1.4250501919587507E-3</v>
      </c>
    </row>
    <row r="21" spans="1:4" ht="27" customHeight="1">
      <c r="A21" s="6">
        <v>15</v>
      </c>
      <c r="B21" s="64" t="s">
        <v>18</v>
      </c>
      <c r="C21" s="30">
        <f>HLOOKUP(B21,'Accept. Re Prem. &amp; Retrocession'!$4:$24,21,FALSE)</f>
        <v>1070273.1468240018</v>
      </c>
      <c r="D21" s="24">
        <f t="shared" si="0"/>
        <v>9.5838451999549379E-2</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2423068.5652880003</v>
      </c>
      <c r="D23" s="24">
        <f>C23/$C$25</f>
        <v>0.21697558335933687</v>
      </c>
    </row>
    <row r="24" spans="1:4" ht="27" customHeight="1">
      <c r="A24" s="6">
        <v>18</v>
      </c>
      <c r="B24" s="64" t="s">
        <v>21</v>
      </c>
      <c r="C24" s="30">
        <f>HLOOKUP(B24,'Accept. Re Prem. &amp; Retrocession'!$4:$24,21,FALSE)</f>
        <v>0</v>
      </c>
      <c r="D24" s="24">
        <f>C24/$C$25</f>
        <v>0</v>
      </c>
    </row>
    <row r="25" spans="1:4" ht="27" customHeight="1">
      <c r="A25" s="3"/>
      <c r="B25" s="65" t="s">
        <v>22</v>
      </c>
      <c r="C25" s="22">
        <f>SUM(C7:C24)</f>
        <v>11167471.140174866</v>
      </c>
      <c r="D25" s="23">
        <f>SUM(D7:D24)</f>
        <v>1.0000000000000004</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H4" sqref="H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2023 - 31 December 2023</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33117</v>
      </c>
      <c r="D5" s="26">
        <v>0</v>
      </c>
      <c r="E5" s="26">
        <v>1126568</v>
      </c>
      <c r="F5" s="26">
        <v>3</v>
      </c>
      <c r="G5" s="26">
        <v>3</v>
      </c>
      <c r="H5" s="27">
        <v>1159691</v>
      </c>
      <c r="K5" s="37"/>
    </row>
    <row r="6" spans="1:11" s="9" customFormat="1" ht="24.9" customHeight="1">
      <c r="A6" s="18">
        <v>2</v>
      </c>
      <c r="B6" s="70" t="s">
        <v>32</v>
      </c>
      <c r="C6" s="26">
        <v>30665</v>
      </c>
      <c r="D6" s="26">
        <v>0</v>
      </c>
      <c r="E6" s="26">
        <v>1091854</v>
      </c>
      <c r="F6" s="26">
        <v>0</v>
      </c>
      <c r="G6" s="26">
        <v>0</v>
      </c>
      <c r="H6" s="27">
        <v>1122519</v>
      </c>
      <c r="J6" s="10"/>
      <c r="K6" s="37"/>
    </row>
    <row r="7" spans="1:11" ht="24.9" customHeight="1">
      <c r="A7" s="18">
        <v>3</v>
      </c>
      <c r="B7" s="70" t="s">
        <v>30</v>
      </c>
      <c r="C7" s="26">
        <v>25029</v>
      </c>
      <c r="D7" s="26">
        <v>0</v>
      </c>
      <c r="E7" s="26">
        <v>1089272</v>
      </c>
      <c r="F7" s="26">
        <v>1</v>
      </c>
      <c r="G7" s="26">
        <v>8</v>
      </c>
      <c r="H7" s="27">
        <v>1114310</v>
      </c>
      <c r="K7" s="37"/>
    </row>
    <row r="8" spans="1:11" ht="24.9" customHeight="1">
      <c r="A8" s="18">
        <v>4</v>
      </c>
      <c r="B8" s="70" t="s">
        <v>34</v>
      </c>
      <c r="C8" s="26">
        <v>13305</v>
      </c>
      <c r="D8" s="26">
        <v>0</v>
      </c>
      <c r="E8" s="26">
        <v>1069177</v>
      </c>
      <c r="F8" s="26">
        <v>0</v>
      </c>
      <c r="G8" s="26">
        <v>0</v>
      </c>
      <c r="H8" s="27">
        <v>1082482</v>
      </c>
      <c r="K8" s="37"/>
    </row>
    <row r="9" spans="1:11" ht="24.9" customHeight="1">
      <c r="A9" s="18">
        <v>5</v>
      </c>
      <c r="B9" s="70" t="s">
        <v>89</v>
      </c>
      <c r="C9" s="26">
        <v>9424</v>
      </c>
      <c r="D9" s="26">
        <v>0</v>
      </c>
      <c r="E9" s="26">
        <v>1069539</v>
      </c>
      <c r="F9" s="26">
        <v>0</v>
      </c>
      <c r="G9" s="26">
        <v>0</v>
      </c>
      <c r="H9" s="27">
        <v>1078963</v>
      </c>
      <c r="K9" s="37"/>
    </row>
    <row r="10" spans="1:11" ht="24.9" customHeight="1">
      <c r="A10" s="18">
        <v>6</v>
      </c>
      <c r="B10" s="70" t="s">
        <v>87</v>
      </c>
      <c r="C10" s="26">
        <v>8800</v>
      </c>
      <c r="D10" s="26">
        <v>0</v>
      </c>
      <c r="E10" s="26">
        <v>1068956</v>
      </c>
      <c r="F10" s="26">
        <v>1</v>
      </c>
      <c r="G10" s="26">
        <v>1</v>
      </c>
      <c r="H10" s="27">
        <v>1077758</v>
      </c>
      <c r="K10" s="37"/>
    </row>
    <row r="11" spans="1:11" ht="24.9" customHeight="1">
      <c r="A11" s="18">
        <v>7</v>
      </c>
      <c r="B11" s="70" t="s">
        <v>31</v>
      </c>
      <c r="C11" s="26">
        <v>7139</v>
      </c>
      <c r="D11" s="26">
        <v>0</v>
      </c>
      <c r="E11" s="26">
        <v>1067342</v>
      </c>
      <c r="F11" s="26">
        <v>0</v>
      </c>
      <c r="G11" s="26">
        <v>0</v>
      </c>
      <c r="H11" s="27">
        <v>1074481</v>
      </c>
      <c r="K11" s="37"/>
    </row>
    <row r="12" spans="1:11" ht="24.9" customHeight="1">
      <c r="A12" s="18">
        <v>8</v>
      </c>
      <c r="B12" s="70" t="s">
        <v>93</v>
      </c>
      <c r="C12" s="26">
        <v>6641</v>
      </c>
      <c r="D12" s="26">
        <v>0</v>
      </c>
      <c r="E12" s="26">
        <v>1066816</v>
      </c>
      <c r="F12" s="26">
        <v>0</v>
      </c>
      <c r="G12" s="26">
        <v>0</v>
      </c>
      <c r="H12" s="27">
        <v>1073457</v>
      </c>
      <c r="K12" s="37"/>
    </row>
    <row r="13" spans="1:11" ht="24.9" customHeight="1">
      <c r="A13" s="18">
        <v>9</v>
      </c>
      <c r="B13" s="70" t="s">
        <v>33</v>
      </c>
      <c r="C13" s="26">
        <v>5561</v>
      </c>
      <c r="D13" s="26">
        <v>0</v>
      </c>
      <c r="E13" s="26">
        <v>1066062</v>
      </c>
      <c r="F13" s="26">
        <v>0</v>
      </c>
      <c r="G13" s="26">
        <v>45</v>
      </c>
      <c r="H13" s="27">
        <v>1071668</v>
      </c>
      <c r="K13" s="37"/>
    </row>
    <row r="14" spans="1:11" ht="24.9" customHeight="1">
      <c r="A14" s="18">
        <v>10</v>
      </c>
      <c r="B14" s="70" t="s">
        <v>86</v>
      </c>
      <c r="C14" s="26">
        <v>5756</v>
      </c>
      <c r="D14" s="26">
        <v>0</v>
      </c>
      <c r="E14" s="26">
        <v>1065809</v>
      </c>
      <c r="F14" s="26">
        <v>1</v>
      </c>
      <c r="G14" s="26">
        <v>0</v>
      </c>
      <c r="H14" s="27">
        <v>1071566</v>
      </c>
      <c r="K14" s="37"/>
    </row>
    <row r="15" spans="1:11" ht="24.9" customHeight="1">
      <c r="A15" s="18">
        <v>11</v>
      </c>
      <c r="B15" s="70" t="s">
        <v>36</v>
      </c>
      <c r="C15" s="26">
        <v>3691</v>
      </c>
      <c r="D15" s="26">
        <v>0</v>
      </c>
      <c r="E15" s="26">
        <v>1063918</v>
      </c>
      <c r="F15" s="26">
        <v>0</v>
      </c>
      <c r="G15" s="26">
        <v>1</v>
      </c>
      <c r="H15" s="27">
        <v>1067610</v>
      </c>
      <c r="K15" s="37"/>
    </row>
    <row r="16" spans="1:11" ht="24.9" customHeight="1">
      <c r="A16" s="18">
        <v>12</v>
      </c>
      <c r="B16" s="70" t="s">
        <v>38</v>
      </c>
      <c r="C16" s="26">
        <v>2992</v>
      </c>
      <c r="D16" s="26">
        <v>0</v>
      </c>
      <c r="E16" s="26">
        <v>1062646</v>
      </c>
      <c r="F16" s="26">
        <v>0</v>
      </c>
      <c r="G16" s="26">
        <v>0</v>
      </c>
      <c r="H16" s="27">
        <v>1065638</v>
      </c>
      <c r="K16" s="37"/>
    </row>
    <row r="17" spans="1:11" ht="24.9" customHeight="1">
      <c r="A17" s="18">
        <v>13</v>
      </c>
      <c r="B17" s="70" t="s">
        <v>35</v>
      </c>
      <c r="C17" s="26">
        <v>2162</v>
      </c>
      <c r="D17" s="26">
        <v>0</v>
      </c>
      <c r="E17" s="26">
        <v>1062306</v>
      </c>
      <c r="F17" s="26">
        <v>14</v>
      </c>
      <c r="G17" s="26">
        <v>1</v>
      </c>
      <c r="H17" s="27">
        <v>1064483</v>
      </c>
      <c r="K17" s="37"/>
    </row>
    <row r="18" spans="1:11" ht="24.9" customHeight="1">
      <c r="A18" s="18">
        <v>14</v>
      </c>
      <c r="B18" s="70" t="s">
        <v>90</v>
      </c>
      <c r="C18" s="26">
        <v>2174.9999999999982</v>
      </c>
      <c r="D18" s="26">
        <v>0</v>
      </c>
      <c r="E18" s="26">
        <v>1061571</v>
      </c>
      <c r="F18" s="26">
        <v>63</v>
      </c>
      <c r="G18" s="26">
        <v>0</v>
      </c>
      <c r="H18" s="27">
        <v>1063809</v>
      </c>
      <c r="K18" s="37"/>
    </row>
    <row r="19" spans="1:11" ht="24.9" customHeight="1">
      <c r="A19" s="18">
        <v>15</v>
      </c>
      <c r="B19" s="70" t="s">
        <v>37</v>
      </c>
      <c r="C19" s="26">
        <v>1723</v>
      </c>
      <c r="D19" s="26">
        <v>0</v>
      </c>
      <c r="E19" s="26">
        <v>1061839</v>
      </c>
      <c r="F19" s="26">
        <v>0</v>
      </c>
      <c r="G19" s="26">
        <v>0</v>
      </c>
      <c r="H19" s="27">
        <v>1063562</v>
      </c>
      <c r="K19" s="37"/>
    </row>
    <row r="20" spans="1:11" ht="24.9" customHeight="1">
      <c r="A20" s="18">
        <v>16</v>
      </c>
      <c r="B20" s="70" t="s">
        <v>88</v>
      </c>
      <c r="C20" s="26">
        <v>530</v>
      </c>
      <c r="D20" s="26">
        <v>52</v>
      </c>
      <c r="E20" s="26">
        <v>1060761</v>
      </c>
      <c r="F20" s="26">
        <v>0</v>
      </c>
      <c r="G20" s="26">
        <v>0</v>
      </c>
      <c r="H20" s="27">
        <v>1061343</v>
      </c>
      <c r="K20" s="37"/>
    </row>
    <row r="21" spans="1:11" ht="24.9" customHeight="1">
      <c r="A21" s="18">
        <v>17</v>
      </c>
      <c r="B21" s="70" t="s">
        <v>39</v>
      </c>
      <c r="C21" s="26">
        <v>188</v>
      </c>
      <c r="D21" s="26">
        <v>0</v>
      </c>
      <c r="E21" s="26">
        <v>1060313</v>
      </c>
      <c r="F21" s="26">
        <v>1</v>
      </c>
      <c r="G21" s="26">
        <v>0</v>
      </c>
      <c r="H21" s="27">
        <v>1060502</v>
      </c>
      <c r="K21" s="37"/>
    </row>
    <row r="22" spans="1:11" ht="24.9" customHeight="1">
      <c r="A22" s="18">
        <v>18</v>
      </c>
      <c r="B22" s="70" t="s">
        <v>28</v>
      </c>
      <c r="C22" s="26">
        <v>0</v>
      </c>
      <c r="D22" s="26">
        <v>0</v>
      </c>
      <c r="E22" s="26">
        <v>1060153</v>
      </c>
      <c r="F22" s="26">
        <v>0</v>
      </c>
      <c r="G22" s="26">
        <v>0</v>
      </c>
      <c r="H22" s="27">
        <v>1060153</v>
      </c>
      <c r="K22" s="37"/>
    </row>
    <row r="23" spans="1:11" ht="13.8">
      <c r="A23" s="19"/>
      <c r="B23" s="71" t="s">
        <v>22</v>
      </c>
      <c r="C23" s="28">
        <f>SUM(C5:C22)</f>
        <v>158898</v>
      </c>
      <c r="D23" s="28">
        <f>SUM(D5:D22)</f>
        <v>52</v>
      </c>
      <c r="E23" s="28">
        <f>SUM(E5:E22)-1060153*17</f>
        <v>1252301</v>
      </c>
      <c r="F23" s="28">
        <f>SUM(F5:F22)</f>
        <v>84</v>
      </c>
      <c r="G23" s="28">
        <f>SUM(G5:G22)</f>
        <v>59</v>
      </c>
      <c r="H23" s="28">
        <f>SUM(H5:H22)-1060153*17</f>
        <v>1411394</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85" zoomScaleNormal="85" workbookViewId="0">
      <pane xSplit="2" ySplit="5" topLeftCell="AF6" activePane="bottomRight" state="frozen"/>
      <selection activeCell="A4" sqref="A4"/>
      <selection pane="topRight" activeCell="A4" sqref="A4"/>
      <selection pane="bottomLeft" activeCell="A4" sqref="A4"/>
      <selection pane="bottomRight" activeCell="AM4" sqref="AM4:AN4"/>
    </sheetView>
  </sheetViews>
  <sheetFormatPr defaultColWidth="9.109375" defaultRowHeight="13.2"/>
  <cols>
    <col min="1" max="1" width="5.88671875" style="10" customWidth="1"/>
    <col min="2" max="2" width="49.5546875" style="10" customWidth="1"/>
    <col min="3" max="3" width="12.6640625" style="10" customWidth="1"/>
    <col min="4" max="4" width="20" style="10" customWidth="1"/>
    <col min="5"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2023 - 31 December 2023</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77" t="s">
        <v>16</v>
      </c>
      <c r="AB4" s="79"/>
      <c r="AC4" s="77" t="s">
        <v>17</v>
      </c>
      <c r="AD4" s="79"/>
      <c r="AE4" s="77" t="s">
        <v>18</v>
      </c>
      <c r="AF4" s="79"/>
      <c r="AG4" s="77" t="s">
        <v>19</v>
      </c>
      <c r="AH4" s="79"/>
      <c r="AI4" s="77" t="s">
        <v>20</v>
      </c>
      <c r="AJ4" s="79"/>
      <c r="AK4" s="77" t="s">
        <v>21</v>
      </c>
      <c r="AL4" s="79"/>
      <c r="AM4" s="77" t="s">
        <v>22</v>
      </c>
      <c r="AN4" s="79"/>
    </row>
    <row r="5" spans="1:40" s="42" customFormat="1" ht="43.2">
      <c r="A5" s="82"/>
      <c r="B5" s="82"/>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4113077.1476040008</v>
      </c>
      <c r="D6" s="26">
        <v>1543453.7708371999</v>
      </c>
      <c r="E6" s="26">
        <v>3655576.4676759997</v>
      </c>
      <c r="F6" s="26">
        <v>0</v>
      </c>
      <c r="G6" s="26">
        <v>1968522.4520139999</v>
      </c>
      <c r="H6" s="26">
        <v>546455.57175400003</v>
      </c>
      <c r="I6" s="26">
        <v>107921331.123096</v>
      </c>
      <c r="J6" s="26">
        <v>70979112.960369691</v>
      </c>
      <c r="K6" s="26">
        <v>27386831.517182931</v>
      </c>
      <c r="L6" s="26">
        <v>637277.09362399997</v>
      </c>
      <c r="M6" s="26">
        <v>7318595.1260106694</v>
      </c>
      <c r="N6" s="26">
        <v>444173.37375710305</v>
      </c>
      <c r="O6" s="26">
        <v>33265.38753</v>
      </c>
      <c r="P6" s="26">
        <v>17757.531144928798</v>
      </c>
      <c r="Q6" s="26">
        <v>2729.2901999999999</v>
      </c>
      <c r="R6" s="26">
        <v>2729.2901999999999</v>
      </c>
      <c r="S6" s="26">
        <v>0</v>
      </c>
      <c r="T6" s="26">
        <v>0</v>
      </c>
      <c r="U6" s="26">
        <v>279638.49834000005</v>
      </c>
      <c r="V6" s="26">
        <v>192586.03856745118</v>
      </c>
      <c r="W6" s="26">
        <v>0</v>
      </c>
      <c r="X6" s="26">
        <v>0</v>
      </c>
      <c r="Y6" s="26">
        <v>3133598.4104709998</v>
      </c>
      <c r="Z6" s="26">
        <v>2267381.8147841655</v>
      </c>
      <c r="AA6" s="26">
        <v>15829948.777577002</v>
      </c>
      <c r="AB6" s="26">
        <v>13458956.166574957</v>
      </c>
      <c r="AC6" s="26">
        <v>1556505.6965000001</v>
      </c>
      <c r="AD6" s="26">
        <v>1500665.1795000001</v>
      </c>
      <c r="AE6" s="26">
        <v>4646416.8925000001</v>
      </c>
      <c r="AF6" s="26">
        <v>3717133.514</v>
      </c>
      <c r="AG6" s="26">
        <v>0</v>
      </c>
      <c r="AH6" s="26">
        <v>0</v>
      </c>
      <c r="AI6" s="26">
        <v>6395856.3358270004</v>
      </c>
      <c r="AJ6" s="26">
        <v>5631200.1129337903</v>
      </c>
      <c r="AK6" s="26">
        <v>0</v>
      </c>
      <c r="AL6" s="26">
        <v>0</v>
      </c>
      <c r="AM6" s="27">
        <v>184241893.12252861</v>
      </c>
      <c r="AN6" s="27">
        <v>100938882.41804728</v>
      </c>
    </row>
    <row r="7" spans="1:40" s="9" customFormat="1" ht="24.9" customHeight="1">
      <c r="A7" s="18">
        <v>2</v>
      </c>
      <c r="B7" s="70" t="s">
        <v>32</v>
      </c>
      <c r="C7" s="26">
        <v>42788862.008486062</v>
      </c>
      <c r="D7" s="26">
        <v>11265333.948000001</v>
      </c>
      <c r="E7" s="26">
        <v>1901934.0001498067</v>
      </c>
      <c r="F7" s="26">
        <v>0</v>
      </c>
      <c r="G7" s="26">
        <v>2475273.1980491905</v>
      </c>
      <c r="H7" s="26">
        <v>134963.56</v>
      </c>
      <c r="I7" s="26">
        <v>42375694.13100069</v>
      </c>
      <c r="J7" s="26">
        <v>0</v>
      </c>
      <c r="K7" s="26">
        <v>52636070.773473889</v>
      </c>
      <c r="L7" s="26">
        <v>1718223.9199999995</v>
      </c>
      <c r="M7" s="26">
        <v>7839730.0379787432</v>
      </c>
      <c r="N7" s="26">
        <v>313907.27999999991</v>
      </c>
      <c r="O7" s="26">
        <v>0</v>
      </c>
      <c r="P7" s="26">
        <v>0</v>
      </c>
      <c r="Q7" s="26">
        <v>0</v>
      </c>
      <c r="R7" s="26">
        <v>0</v>
      </c>
      <c r="S7" s="26">
        <v>0</v>
      </c>
      <c r="T7" s="26">
        <v>0</v>
      </c>
      <c r="U7" s="26">
        <v>0</v>
      </c>
      <c r="V7" s="26">
        <v>0</v>
      </c>
      <c r="W7" s="26">
        <v>0</v>
      </c>
      <c r="X7" s="26">
        <v>0</v>
      </c>
      <c r="Y7" s="26">
        <v>1365748.8329842605</v>
      </c>
      <c r="Z7" s="26">
        <v>98190.34</v>
      </c>
      <c r="AA7" s="26">
        <v>21476346.307312176</v>
      </c>
      <c r="AB7" s="26">
        <v>7069820.8249000032</v>
      </c>
      <c r="AC7" s="26">
        <v>1012726.2428</v>
      </c>
      <c r="AD7" s="26">
        <v>1002765.41</v>
      </c>
      <c r="AE7" s="26">
        <v>699366.42606700002</v>
      </c>
      <c r="AF7" s="26">
        <v>555793.94085359992</v>
      </c>
      <c r="AG7" s="26">
        <v>130062.11038</v>
      </c>
      <c r="AH7" s="26">
        <v>0</v>
      </c>
      <c r="AI7" s="26">
        <v>1919889.2096999995</v>
      </c>
      <c r="AJ7" s="26">
        <v>1144022.4495999999</v>
      </c>
      <c r="AK7" s="26">
        <v>0</v>
      </c>
      <c r="AL7" s="26">
        <v>0</v>
      </c>
      <c r="AM7" s="27">
        <v>176621703.27838176</v>
      </c>
      <c r="AN7" s="27">
        <v>23303021.673353601</v>
      </c>
    </row>
    <row r="8" spans="1:40" ht="24.9" customHeight="1">
      <c r="A8" s="18">
        <v>3</v>
      </c>
      <c r="B8" s="70" t="s">
        <v>29</v>
      </c>
      <c r="C8" s="26">
        <v>28378892.734179005</v>
      </c>
      <c r="D8" s="26">
        <v>2016599.1649596642</v>
      </c>
      <c r="E8" s="26">
        <v>585009.06914899999</v>
      </c>
      <c r="F8" s="26">
        <v>0</v>
      </c>
      <c r="G8" s="26">
        <v>2561848.1814320376</v>
      </c>
      <c r="H8" s="26">
        <v>649257.82903761556</v>
      </c>
      <c r="I8" s="26">
        <v>573736.62628599885</v>
      </c>
      <c r="J8" s="26">
        <v>240230.07209737319</v>
      </c>
      <c r="K8" s="26">
        <v>48433129.228750139</v>
      </c>
      <c r="L8" s="26">
        <v>1100619.8891305726</v>
      </c>
      <c r="M8" s="26">
        <v>11289023.323758829</v>
      </c>
      <c r="N8" s="26">
        <v>359481.12099976512</v>
      </c>
      <c r="O8" s="26">
        <v>0</v>
      </c>
      <c r="P8" s="26">
        <v>0</v>
      </c>
      <c r="Q8" s="26">
        <v>417189.91366399999</v>
      </c>
      <c r="R8" s="26">
        <v>376002.74119999999</v>
      </c>
      <c r="S8" s="26">
        <v>0</v>
      </c>
      <c r="T8" s="26">
        <v>0</v>
      </c>
      <c r="U8" s="26">
        <v>44462.454463999995</v>
      </c>
      <c r="V8" s="26">
        <v>506.17828333333313</v>
      </c>
      <c r="W8" s="26">
        <v>0</v>
      </c>
      <c r="X8" s="26">
        <v>0</v>
      </c>
      <c r="Y8" s="26">
        <v>5131870.6452179989</v>
      </c>
      <c r="Z8" s="26">
        <v>904728.06591811101</v>
      </c>
      <c r="AA8" s="26">
        <v>57137625.150722317</v>
      </c>
      <c r="AB8" s="26">
        <v>38712125.489024833</v>
      </c>
      <c r="AC8" s="26">
        <v>340552.32401800004</v>
      </c>
      <c r="AD8" s="26">
        <v>328215.79696000001</v>
      </c>
      <c r="AE8" s="26">
        <v>3456587.5392300002</v>
      </c>
      <c r="AF8" s="26">
        <v>1724954.6050621325</v>
      </c>
      <c r="AG8" s="26">
        <v>228666.66999999998</v>
      </c>
      <c r="AH8" s="26">
        <v>84333.341751</v>
      </c>
      <c r="AI8" s="26">
        <v>11515118.784222998</v>
      </c>
      <c r="AJ8" s="26">
        <v>6636481.8972915541</v>
      </c>
      <c r="AK8" s="26">
        <v>0</v>
      </c>
      <c r="AL8" s="26">
        <v>0</v>
      </c>
      <c r="AM8" s="27">
        <v>170093712.64509431</v>
      </c>
      <c r="AN8" s="27">
        <v>53133536.191715963</v>
      </c>
    </row>
    <row r="9" spans="1:40" ht="24.9" customHeight="1">
      <c r="A9" s="18">
        <v>4</v>
      </c>
      <c r="B9" s="70" t="s">
        <v>86</v>
      </c>
      <c r="C9" s="26">
        <v>849994.6946080731</v>
      </c>
      <c r="D9" s="26">
        <v>580500.35709797591</v>
      </c>
      <c r="E9" s="26">
        <v>684881.20578999619</v>
      </c>
      <c r="F9" s="26">
        <v>0</v>
      </c>
      <c r="G9" s="26">
        <v>916021.64743399876</v>
      </c>
      <c r="H9" s="26">
        <v>14153.088</v>
      </c>
      <c r="I9" s="26">
        <v>80832874.577702448</v>
      </c>
      <c r="J9" s="26">
        <v>0</v>
      </c>
      <c r="K9" s="26">
        <v>9506980.7596810106</v>
      </c>
      <c r="L9" s="26">
        <v>1408140.5923781581</v>
      </c>
      <c r="M9" s="26">
        <v>3608267.8742386713</v>
      </c>
      <c r="N9" s="26">
        <v>0</v>
      </c>
      <c r="O9" s="26">
        <v>0</v>
      </c>
      <c r="P9" s="26">
        <v>0</v>
      </c>
      <c r="Q9" s="26">
        <v>112467.6</v>
      </c>
      <c r="R9" s="26">
        <v>102666.852</v>
      </c>
      <c r="S9" s="26">
        <v>52217.1</v>
      </c>
      <c r="T9" s="26">
        <v>47664.84</v>
      </c>
      <c r="U9" s="26">
        <v>0</v>
      </c>
      <c r="V9" s="26">
        <v>0</v>
      </c>
      <c r="W9" s="26">
        <v>0</v>
      </c>
      <c r="X9" s="26">
        <v>0</v>
      </c>
      <c r="Y9" s="26">
        <v>258525.54473300002</v>
      </c>
      <c r="Z9" s="26">
        <v>64400.569299999996</v>
      </c>
      <c r="AA9" s="26">
        <v>1525661.8899859977</v>
      </c>
      <c r="AB9" s="26">
        <v>608009.95718213124</v>
      </c>
      <c r="AC9" s="26">
        <v>187043.73254299944</v>
      </c>
      <c r="AD9" s="26">
        <v>361.44405737704915</v>
      </c>
      <c r="AE9" s="26">
        <v>432254.63550000003</v>
      </c>
      <c r="AF9" s="26">
        <v>687664.7976608735</v>
      </c>
      <c r="AG9" s="26">
        <v>0</v>
      </c>
      <c r="AH9" s="26">
        <v>0</v>
      </c>
      <c r="AI9" s="26">
        <v>683805.12584900006</v>
      </c>
      <c r="AJ9" s="26">
        <v>192539.97289999996</v>
      </c>
      <c r="AK9" s="26">
        <v>0</v>
      </c>
      <c r="AL9" s="26">
        <v>0</v>
      </c>
      <c r="AM9" s="27">
        <v>99650996.388065189</v>
      </c>
      <c r="AN9" s="27">
        <v>3706102.4705765159</v>
      </c>
    </row>
    <row r="10" spans="1:40" ht="24.9" customHeight="1">
      <c r="A10" s="18">
        <v>5</v>
      </c>
      <c r="B10" s="70" t="s">
        <v>28</v>
      </c>
      <c r="C10" s="26">
        <v>7804788.989236027</v>
      </c>
      <c r="D10" s="26">
        <v>103693.83</v>
      </c>
      <c r="E10" s="26">
        <v>1662295.9724731315</v>
      </c>
      <c r="F10" s="26">
        <v>0</v>
      </c>
      <c r="G10" s="26">
        <v>3126791.5862230528</v>
      </c>
      <c r="H10" s="26">
        <v>0</v>
      </c>
      <c r="I10" s="26">
        <v>78740067.822948784</v>
      </c>
      <c r="J10" s="26">
        <v>0</v>
      </c>
      <c r="K10" s="26">
        <v>0</v>
      </c>
      <c r="L10" s="26">
        <v>0</v>
      </c>
      <c r="M10" s="26">
        <v>2674588.1666666688</v>
      </c>
      <c r="N10" s="26">
        <v>0</v>
      </c>
      <c r="O10" s="26">
        <v>0</v>
      </c>
      <c r="P10" s="26">
        <v>0</v>
      </c>
      <c r="Q10" s="26">
        <v>0</v>
      </c>
      <c r="R10" s="26">
        <v>0</v>
      </c>
      <c r="S10" s="26">
        <v>0</v>
      </c>
      <c r="T10" s="26">
        <v>0</v>
      </c>
      <c r="U10" s="26">
        <v>0</v>
      </c>
      <c r="V10" s="26">
        <v>0</v>
      </c>
      <c r="W10" s="26">
        <v>0</v>
      </c>
      <c r="X10" s="26">
        <v>0</v>
      </c>
      <c r="Y10" s="26">
        <v>0</v>
      </c>
      <c r="Z10" s="26">
        <v>0</v>
      </c>
      <c r="AA10" s="26">
        <v>100139.86537100002</v>
      </c>
      <c r="AB10" s="26">
        <v>100139.86537100002</v>
      </c>
      <c r="AC10" s="26">
        <v>0</v>
      </c>
      <c r="AD10" s="26">
        <v>0</v>
      </c>
      <c r="AE10" s="26">
        <v>18773.144484931505</v>
      </c>
      <c r="AF10" s="26">
        <v>0</v>
      </c>
      <c r="AG10" s="26">
        <v>0</v>
      </c>
      <c r="AH10" s="26">
        <v>0</v>
      </c>
      <c r="AI10" s="26">
        <v>856400.67643400049</v>
      </c>
      <c r="AJ10" s="26">
        <v>856400.67643400049</v>
      </c>
      <c r="AK10" s="26">
        <v>0</v>
      </c>
      <c r="AL10" s="26">
        <v>0</v>
      </c>
      <c r="AM10" s="27">
        <v>94983846.223837599</v>
      </c>
      <c r="AN10" s="27">
        <v>1060234.3718050006</v>
      </c>
    </row>
    <row r="11" spans="1:40" ht="24.9" customHeight="1">
      <c r="A11" s="18">
        <v>6</v>
      </c>
      <c r="B11" s="70" t="s">
        <v>34</v>
      </c>
      <c r="C11" s="26">
        <v>2337336.3907420002</v>
      </c>
      <c r="D11" s="26">
        <v>1345182.389130244</v>
      </c>
      <c r="E11" s="26">
        <v>623414.67999999993</v>
      </c>
      <c r="F11" s="26">
        <v>30106.477250838594</v>
      </c>
      <c r="G11" s="26">
        <v>1177054.7466150001</v>
      </c>
      <c r="H11" s="26">
        <v>332123.72635545186</v>
      </c>
      <c r="I11" s="26">
        <v>30557080.595895998</v>
      </c>
      <c r="J11" s="26">
        <v>0</v>
      </c>
      <c r="K11" s="26">
        <v>12175842.313729998</v>
      </c>
      <c r="L11" s="26">
        <v>201828.11354418768</v>
      </c>
      <c r="M11" s="26">
        <v>4336607.1305099996</v>
      </c>
      <c r="N11" s="26">
        <v>171549.7037007928</v>
      </c>
      <c r="O11" s="26">
        <v>0</v>
      </c>
      <c r="P11" s="26">
        <v>0</v>
      </c>
      <c r="Q11" s="26">
        <v>0</v>
      </c>
      <c r="R11" s="26">
        <v>0</v>
      </c>
      <c r="S11" s="26">
        <v>0</v>
      </c>
      <c r="T11" s="26">
        <v>0</v>
      </c>
      <c r="U11" s="26">
        <v>0</v>
      </c>
      <c r="V11" s="26">
        <v>2186.1331886172002</v>
      </c>
      <c r="W11" s="26">
        <v>0</v>
      </c>
      <c r="X11" s="26">
        <v>0</v>
      </c>
      <c r="Y11" s="26">
        <v>3140229.8797050002</v>
      </c>
      <c r="Z11" s="26">
        <v>801275.30075394351</v>
      </c>
      <c r="AA11" s="26">
        <v>9789400.5348349996</v>
      </c>
      <c r="AB11" s="26">
        <v>8719659.9037241526</v>
      </c>
      <c r="AC11" s="26">
        <v>1727602.891081</v>
      </c>
      <c r="AD11" s="26">
        <v>1677695.834041792</v>
      </c>
      <c r="AE11" s="26">
        <v>1255461.6239999998</v>
      </c>
      <c r="AF11" s="26">
        <v>1123659.4615999998</v>
      </c>
      <c r="AG11" s="26">
        <v>0</v>
      </c>
      <c r="AH11" s="26">
        <v>0</v>
      </c>
      <c r="AI11" s="26">
        <v>2413550.6122960001</v>
      </c>
      <c r="AJ11" s="26">
        <v>2064523.1181584941</v>
      </c>
      <c r="AK11" s="26">
        <v>0</v>
      </c>
      <c r="AL11" s="26">
        <v>0</v>
      </c>
      <c r="AM11" s="27">
        <v>69533581.399409994</v>
      </c>
      <c r="AN11" s="27">
        <v>16469790.161448516</v>
      </c>
    </row>
    <row r="12" spans="1:40" ht="24.9" customHeight="1">
      <c r="A12" s="18">
        <v>7</v>
      </c>
      <c r="B12" s="70" t="s">
        <v>35</v>
      </c>
      <c r="C12" s="26">
        <v>208719</v>
      </c>
      <c r="D12" s="26">
        <v>0</v>
      </c>
      <c r="E12" s="26">
        <v>481644</v>
      </c>
      <c r="F12" s="26">
        <v>67286.672377600189</v>
      </c>
      <c r="G12" s="26">
        <v>460816</v>
      </c>
      <c r="H12" s="26">
        <v>22302.5607552</v>
      </c>
      <c r="I12" s="26">
        <v>14684706</v>
      </c>
      <c r="J12" s="26">
        <v>0</v>
      </c>
      <c r="K12" s="26">
        <v>2655133</v>
      </c>
      <c r="L12" s="26">
        <v>138446.98626999999</v>
      </c>
      <c r="M12" s="26">
        <v>3045642.1666666688</v>
      </c>
      <c r="N12" s="26">
        <v>19461.535831636793</v>
      </c>
      <c r="O12" s="26">
        <v>0</v>
      </c>
      <c r="P12" s="26">
        <v>0</v>
      </c>
      <c r="Q12" s="26">
        <v>8703881</v>
      </c>
      <c r="R12" s="26">
        <v>8451126.0675521381</v>
      </c>
      <c r="S12" s="26">
        <v>7009318</v>
      </c>
      <c r="T12" s="26">
        <v>5411714.3868713109</v>
      </c>
      <c r="U12" s="26">
        <v>230966</v>
      </c>
      <c r="V12" s="26">
        <v>199439.74107153498</v>
      </c>
      <c r="W12" s="26">
        <v>15898</v>
      </c>
      <c r="X12" s="26">
        <v>7948.9</v>
      </c>
      <c r="Y12" s="26">
        <v>242892</v>
      </c>
      <c r="Z12" s="26">
        <v>150945.21410804699</v>
      </c>
      <c r="AA12" s="26">
        <v>12849701</v>
      </c>
      <c r="AB12" s="26">
        <v>11311209.469085645</v>
      </c>
      <c r="AC12" s="26">
        <v>1450837</v>
      </c>
      <c r="AD12" s="26">
        <v>1355782.0533818188</v>
      </c>
      <c r="AE12" s="26">
        <v>1786207</v>
      </c>
      <c r="AF12" s="26">
        <v>1361938.3840000003</v>
      </c>
      <c r="AG12" s="26">
        <v>0</v>
      </c>
      <c r="AH12" s="26">
        <v>0</v>
      </c>
      <c r="AI12" s="26">
        <v>2482211</v>
      </c>
      <c r="AJ12" s="26">
        <v>1986883.2157399999</v>
      </c>
      <c r="AK12" s="26">
        <v>0</v>
      </c>
      <c r="AL12" s="26">
        <v>0</v>
      </c>
      <c r="AM12" s="27">
        <v>56308571.166666672</v>
      </c>
      <c r="AN12" s="27">
        <v>30484485.18704493</v>
      </c>
    </row>
    <row r="13" spans="1:40" ht="24.9" customHeight="1">
      <c r="A13" s="18">
        <v>8</v>
      </c>
      <c r="B13" s="70" t="s">
        <v>93</v>
      </c>
      <c r="C13" s="26">
        <v>201818.55330000405</v>
      </c>
      <c r="D13" s="26">
        <v>0</v>
      </c>
      <c r="E13" s="26">
        <v>169108.35980001109</v>
      </c>
      <c r="F13" s="26">
        <v>0</v>
      </c>
      <c r="G13" s="26">
        <v>691825.58119117387</v>
      </c>
      <c r="H13" s="26">
        <v>0</v>
      </c>
      <c r="I13" s="26">
        <v>27991175.691200197</v>
      </c>
      <c r="J13" s="26">
        <v>0</v>
      </c>
      <c r="K13" s="26">
        <v>8334326.9083912624</v>
      </c>
      <c r="L13" s="26">
        <v>6662441.1456472268</v>
      </c>
      <c r="M13" s="26">
        <v>3492447.5465535377</v>
      </c>
      <c r="N13" s="26">
        <v>654215.01487006212</v>
      </c>
      <c r="O13" s="26">
        <v>0</v>
      </c>
      <c r="P13" s="26">
        <v>0</v>
      </c>
      <c r="Q13" s="26">
        <v>0</v>
      </c>
      <c r="R13" s="26">
        <v>0</v>
      </c>
      <c r="S13" s="26">
        <v>0</v>
      </c>
      <c r="T13" s="26">
        <v>0</v>
      </c>
      <c r="U13" s="26">
        <v>0</v>
      </c>
      <c r="V13" s="26">
        <v>0</v>
      </c>
      <c r="W13" s="26">
        <v>0</v>
      </c>
      <c r="X13" s="26">
        <v>0</v>
      </c>
      <c r="Y13" s="26">
        <v>28490.231754</v>
      </c>
      <c r="Z13" s="26">
        <v>22792.185403200005</v>
      </c>
      <c r="AA13" s="26">
        <v>138878.79</v>
      </c>
      <c r="AB13" s="26">
        <v>117001.07836817281</v>
      </c>
      <c r="AC13" s="26">
        <v>0</v>
      </c>
      <c r="AD13" s="26">
        <v>0</v>
      </c>
      <c r="AE13" s="26">
        <v>0</v>
      </c>
      <c r="AF13" s="26">
        <v>0</v>
      </c>
      <c r="AG13" s="26">
        <v>0</v>
      </c>
      <c r="AH13" s="26">
        <v>0</v>
      </c>
      <c r="AI13" s="26">
        <v>0</v>
      </c>
      <c r="AJ13" s="26">
        <v>0</v>
      </c>
      <c r="AK13" s="26">
        <v>0</v>
      </c>
      <c r="AL13" s="26">
        <v>0</v>
      </c>
      <c r="AM13" s="27">
        <v>41048071.662190184</v>
      </c>
      <c r="AN13" s="27">
        <v>7456449.4242886622</v>
      </c>
    </row>
    <row r="14" spans="1:40" ht="24.9" customHeight="1">
      <c r="A14" s="18">
        <v>9</v>
      </c>
      <c r="B14" s="70" t="s">
        <v>87</v>
      </c>
      <c r="C14" s="26">
        <v>326342.74772471655</v>
      </c>
      <c r="D14" s="26">
        <v>23501.705375769197</v>
      </c>
      <c r="E14" s="26">
        <v>27395.820299999999</v>
      </c>
      <c r="F14" s="26">
        <v>0</v>
      </c>
      <c r="G14" s="26">
        <v>492773.84328574943</v>
      </c>
      <c r="H14" s="26">
        <v>79395.132108325372</v>
      </c>
      <c r="I14" s="26">
        <v>25366761.230103474</v>
      </c>
      <c r="J14" s="26">
        <v>164616.42664945996</v>
      </c>
      <c r="K14" s="26">
        <v>8124263.3649247605</v>
      </c>
      <c r="L14" s="26">
        <v>1870296.967965794</v>
      </c>
      <c r="M14" s="26">
        <v>3494279.4671643516</v>
      </c>
      <c r="N14" s="26">
        <v>9939.4820367040265</v>
      </c>
      <c r="O14" s="26">
        <v>0</v>
      </c>
      <c r="P14" s="26">
        <v>0</v>
      </c>
      <c r="Q14" s="26">
        <v>59477.048000000003</v>
      </c>
      <c r="R14" s="26">
        <v>51686.400000000001</v>
      </c>
      <c r="S14" s="26">
        <v>20289.604000000003</v>
      </c>
      <c r="T14" s="26">
        <v>17632.600000000002</v>
      </c>
      <c r="U14" s="26">
        <v>39984</v>
      </c>
      <c r="V14" s="26">
        <v>39129.941760000002</v>
      </c>
      <c r="W14" s="26">
        <v>9996</v>
      </c>
      <c r="X14" s="26">
        <v>9782.4854400000004</v>
      </c>
      <c r="Y14" s="26">
        <v>2685.7075370119996</v>
      </c>
      <c r="Z14" s="26">
        <v>1205.3085750120001</v>
      </c>
      <c r="AA14" s="26">
        <v>2052939.4650401084</v>
      </c>
      <c r="AB14" s="26">
        <v>1087484.933541114</v>
      </c>
      <c r="AC14" s="26">
        <v>130575.29531484767</v>
      </c>
      <c r="AD14" s="26">
        <v>71284.315096239239</v>
      </c>
      <c r="AE14" s="26">
        <v>6613</v>
      </c>
      <c r="AF14" s="26">
        <v>0</v>
      </c>
      <c r="AG14" s="26">
        <v>0</v>
      </c>
      <c r="AH14" s="26">
        <v>0</v>
      </c>
      <c r="AI14" s="26">
        <v>37045.682500000003</v>
      </c>
      <c r="AJ14" s="26">
        <v>28949.490065816382</v>
      </c>
      <c r="AK14" s="26">
        <v>0</v>
      </c>
      <c r="AL14" s="26">
        <v>0</v>
      </c>
      <c r="AM14" s="27">
        <v>40191422.275895022</v>
      </c>
      <c r="AN14" s="27">
        <v>3454905.1886142339</v>
      </c>
    </row>
    <row r="15" spans="1:40" ht="24.9" customHeight="1">
      <c r="A15" s="18">
        <v>10</v>
      </c>
      <c r="B15" s="70" t="s">
        <v>31</v>
      </c>
      <c r="C15" s="26">
        <v>47352.100000000006</v>
      </c>
      <c r="D15" s="26">
        <v>3955.0700000000006</v>
      </c>
      <c r="E15" s="26">
        <v>279054.26000003441</v>
      </c>
      <c r="F15" s="26">
        <v>0</v>
      </c>
      <c r="G15" s="26">
        <v>477363.33000004827</v>
      </c>
      <c r="H15" s="26">
        <v>0</v>
      </c>
      <c r="I15" s="26">
        <v>8860454.3299994078</v>
      </c>
      <c r="J15" s="26">
        <v>0</v>
      </c>
      <c r="K15" s="26">
        <v>8665627.3999999743</v>
      </c>
      <c r="L15" s="26">
        <v>3681427.3799999822</v>
      </c>
      <c r="M15" s="26">
        <v>3606871.6266666707</v>
      </c>
      <c r="N15" s="26">
        <v>330372.18999999925</v>
      </c>
      <c r="O15" s="26">
        <v>0</v>
      </c>
      <c r="P15" s="26">
        <v>0</v>
      </c>
      <c r="Q15" s="26">
        <v>0</v>
      </c>
      <c r="R15" s="26">
        <v>0</v>
      </c>
      <c r="S15" s="26">
        <v>0</v>
      </c>
      <c r="T15" s="26">
        <v>0</v>
      </c>
      <c r="U15" s="26">
        <v>0</v>
      </c>
      <c r="V15" s="26">
        <v>0</v>
      </c>
      <c r="W15" s="26">
        <v>0</v>
      </c>
      <c r="X15" s="26">
        <v>0</v>
      </c>
      <c r="Y15" s="26">
        <v>251396.15999999997</v>
      </c>
      <c r="Z15" s="26">
        <v>224690.79000000027</v>
      </c>
      <c r="AA15" s="26">
        <v>830266.48</v>
      </c>
      <c r="AB15" s="26">
        <v>680331.23</v>
      </c>
      <c r="AC15" s="26">
        <v>6979.16</v>
      </c>
      <c r="AD15" s="26">
        <v>5488.4699999999993</v>
      </c>
      <c r="AE15" s="26">
        <v>22255</v>
      </c>
      <c r="AF15" s="26">
        <v>5627.5300000000007</v>
      </c>
      <c r="AG15" s="26">
        <v>0</v>
      </c>
      <c r="AH15" s="26">
        <v>0</v>
      </c>
      <c r="AI15" s="26">
        <v>677026.44000000006</v>
      </c>
      <c r="AJ15" s="26">
        <v>264946.58999999997</v>
      </c>
      <c r="AK15" s="26">
        <v>0</v>
      </c>
      <c r="AL15" s="26">
        <v>0</v>
      </c>
      <c r="AM15" s="27">
        <v>23724646.28666614</v>
      </c>
      <c r="AN15" s="27">
        <v>5196839.2499999814</v>
      </c>
    </row>
    <row r="16" spans="1:40" ht="24.9" customHeight="1">
      <c r="A16" s="18">
        <v>11</v>
      </c>
      <c r="B16" s="70" t="s">
        <v>90</v>
      </c>
      <c r="C16" s="26">
        <v>2070759.7651943988</v>
      </c>
      <c r="D16" s="26">
        <v>661809.6447575757</v>
      </c>
      <c r="E16" s="26">
        <v>0</v>
      </c>
      <c r="F16" s="26">
        <v>0</v>
      </c>
      <c r="G16" s="26">
        <v>227596.22537299996</v>
      </c>
      <c r="H16" s="26">
        <v>127230.22378300001</v>
      </c>
      <c r="I16" s="26">
        <v>0</v>
      </c>
      <c r="J16" s="26">
        <v>0</v>
      </c>
      <c r="K16" s="26">
        <v>2909133.6158838845</v>
      </c>
      <c r="L16" s="26">
        <v>1846595.4037991401</v>
      </c>
      <c r="M16" s="26">
        <v>2890064.9180226675</v>
      </c>
      <c r="N16" s="26">
        <v>16455.745691199994</v>
      </c>
      <c r="O16" s="26">
        <v>0</v>
      </c>
      <c r="P16" s="26">
        <v>0</v>
      </c>
      <c r="Q16" s="26">
        <v>6614987.1556907725</v>
      </c>
      <c r="R16" s="26">
        <v>6614987.1556907725</v>
      </c>
      <c r="S16" s="26">
        <v>4423332.3642680468</v>
      </c>
      <c r="T16" s="26">
        <v>4423332.3642680468</v>
      </c>
      <c r="U16" s="26">
        <v>0</v>
      </c>
      <c r="V16" s="26">
        <v>0</v>
      </c>
      <c r="W16" s="26">
        <v>0</v>
      </c>
      <c r="X16" s="26">
        <v>0</v>
      </c>
      <c r="Y16" s="26">
        <v>54304.459545000012</v>
      </c>
      <c r="Z16" s="26">
        <v>43441.922330400019</v>
      </c>
      <c r="AA16" s="26">
        <v>998364.06791400339</v>
      </c>
      <c r="AB16" s="26">
        <v>875733.48009175353</v>
      </c>
      <c r="AC16" s="26">
        <v>825472.65144800022</v>
      </c>
      <c r="AD16" s="26">
        <v>562657.20892329782</v>
      </c>
      <c r="AE16" s="26">
        <v>0</v>
      </c>
      <c r="AF16" s="26">
        <v>0</v>
      </c>
      <c r="AG16" s="26">
        <v>0</v>
      </c>
      <c r="AH16" s="26">
        <v>0</v>
      </c>
      <c r="AI16" s="26">
        <v>118464.185</v>
      </c>
      <c r="AJ16" s="26">
        <v>83554.049126673926</v>
      </c>
      <c r="AK16" s="26">
        <v>0</v>
      </c>
      <c r="AL16" s="26">
        <v>0</v>
      </c>
      <c r="AM16" s="27">
        <v>21132479.408339772</v>
      </c>
      <c r="AN16" s="27">
        <v>15255797.19846186</v>
      </c>
    </row>
    <row r="17" spans="1:40" ht="24.9" customHeight="1">
      <c r="A17" s="18">
        <v>12</v>
      </c>
      <c r="B17" s="70" t="s">
        <v>89</v>
      </c>
      <c r="C17" s="26">
        <v>2216.0099999999925</v>
      </c>
      <c r="D17" s="26">
        <v>0</v>
      </c>
      <c r="E17" s="26">
        <v>22623.239999999983</v>
      </c>
      <c r="F17" s="26">
        <v>0</v>
      </c>
      <c r="G17" s="26">
        <v>154651.72688899597</v>
      </c>
      <c r="H17" s="26">
        <v>0</v>
      </c>
      <c r="I17" s="26">
        <v>2864775.3100000694</v>
      </c>
      <c r="J17" s="26">
        <v>0</v>
      </c>
      <c r="K17" s="26">
        <v>11151147.570179917</v>
      </c>
      <c r="L17" s="26">
        <v>0</v>
      </c>
      <c r="M17" s="26">
        <v>3338951.6805076776</v>
      </c>
      <c r="N17" s="26">
        <v>0</v>
      </c>
      <c r="O17" s="26">
        <v>0</v>
      </c>
      <c r="P17" s="26">
        <v>0</v>
      </c>
      <c r="Q17" s="26">
        <v>0</v>
      </c>
      <c r="R17" s="26">
        <v>0</v>
      </c>
      <c r="S17" s="26">
        <v>0</v>
      </c>
      <c r="T17" s="26">
        <v>0</v>
      </c>
      <c r="U17" s="26">
        <v>0</v>
      </c>
      <c r="V17" s="26">
        <v>0</v>
      </c>
      <c r="W17" s="26">
        <v>0</v>
      </c>
      <c r="X17" s="26">
        <v>0</v>
      </c>
      <c r="Y17" s="26">
        <v>221.16149999999999</v>
      </c>
      <c r="Z17" s="26">
        <v>0</v>
      </c>
      <c r="AA17" s="26">
        <v>2079069.5387099984</v>
      </c>
      <c r="AB17" s="26">
        <v>0</v>
      </c>
      <c r="AC17" s="26">
        <v>0</v>
      </c>
      <c r="AD17" s="26">
        <v>0</v>
      </c>
      <c r="AE17" s="26">
        <v>376860.7</v>
      </c>
      <c r="AF17" s="26">
        <v>0</v>
      </c>
      <c r="AG17" s="26">
        <v>0</v>
      </c>
      <c r="AH17" s="26">
        <v>0</v>
      </c>
      <c r="AI17" s="26">
        <v>24075.158162999996</v>
      </c>
      <c r="AJ17" s="26">
        <v>0</v>
      </c>
      <c r="AK17" s="26">
        <v>0</v>
      </c>
      <c r="AL17" s="26">
        <v>0</v>
      </c>
      <c r="AM17" s="27">
        <v>20014592.095949657</v>
      </c>
      <c r="AN17" s="27">
        <v>0</v>
      </c>
    </row>
    <row r="18" spans="1:40" ht="24.9" customHeight="1">
      <c r="A18" s="18">
        <v>13</v>
      </c>
      <c r="B18" s="70" t="s">
        <v>33</v>
      </c>
      <c r="C18" s="26">
        <v>388543.04260865576</v>
      </c>
      <c r="D18" s="26">
        <v>0</v>
      </c>
      <c r="E18" s="26">
        <v>1020142.600000001</v>
      </c>
      <c r="F18" s="26">
        <v>0</v>
      </c>
      <c r="G18" s="26">
        <v>223373.21719941508</v>
      </c>
      <c r="H18" s="26">
        <v>0</v>
      </c>
      <c r="I18" s="26">
        <v>6185799.3559681382</v>
      </c>
      <c r="J18" s="26">
        <v>2865287.2822963907</v>
      </c>
      <c r="K18" s="26">
        <v>4632644.8549945615</v>
      </c>
      <c r="L18" s="26">
        <v>2215582.8105464601</v>
      </c>
      <c r="M18" s="26">
        <v>3369383.9339986676</v>
      </c>
      <c r="N18" s="26">
        <v>48676.230923185009</v>
      </c>
      <c r="O18" s="26">
        <v>0</v>
      </c>
      <c r="P18" s="26">
        <v>0</v>
      </c>
      <c r="Q18" s="26">
        <v>0</v>
      </c>
      <c r="R18" s="26">
        <v>0</v>
      </c>
      <c r="S18" s="26">
        <v>0</v>
      </c>
      <c r="T18" s="26">
        <v>0</v>
      </c>
      <c r="U18" s="26">
        <v>1517857.4591099997</v>
      </c>
      <c r="V18" s="26">
        <v>194013.01226056373</v>
      </c>
      <c r="W18" s="26">
        <v>0</v>
      </c>
      <c r="X18" s="26">
        <v>0</v>
      </c>
      <c r="Y18" s="26">
        <v>487530.09067086183</v>
      </c>
      <c r="Z18" s="26">
        <v>318562.90913767013</v>
      </c>
      <c r="AA18" s="26">
        <v>682042.2749214964</v>
      </c>
      <c r="AB18" s="26">
        <v>421619.03192976414</v>
      </c>
      <c r="AC18" s="26">
        <v>379373.58952000004</v>
      </c>
      <c r="AD18" s="26">
        <v>317628.48750000005</v>
      </c>
      <c r="AE18" s="26">
        <v>245064.77570211899</v>
      </c>
      <c r="AF18" s="26">
        <v>186234.66235607699</v>
      </c>
      <c r="AG18" s="26">
        <v>0</v>
      </c>
      <c r="AH18" s="26">
        <v>0</v>
      </c>
      <c r="AI18" s="26">
        <v>174917.29</v>
      </c>
      <c r="AJ18" s="26">
        <v>54209.898048250005</v>
      </c>
      <c r="AK18" s="26">
        <v>0</v>
      </c>
      <c r="AL18" s="26">
        <v>0</v>
      </c>
      <c r="AM18" s="27">
        <v>19306672.484693915</v>
      </c>
      <c r="AN18" s="27">
        <v>6621814.3249983601</v>
      </c>
    </row>
    <row r="19" spans="1:40" ht="24.9" customHeight="1">
      <c r="A19" s="18">
        <v>14</v>
      </c>
      <c r="B19" s="70" t="s">
        <v>37</v>
      </c>
      <c r="C19" s="26">
        <v>20659.599999999999</v>
      </c>
      <c r="D19" s="26">
        <v>0</v>
      </c>
      <c r="E19" s="26">
        <v>10654.666666666666</v>
      </c>
      <c r="F19" s="26">
        <v>0</v>
      </c>
      <c r="G19" s="26">
        <v>35753.218282809525</v>
      </c>
      <c r="H19" s="26">
        <v>17156.93</v>
      </c>
      <c r="I19" s="26">
        <v>13888412.65</v>
      </c>
      <c r="J19" s="26">
        <v>0</v>
      </c>
      <c r="K19" s="26">
        <v>1581556.91</v>
      </c>
      <c r="L19" s="26">
        <v>1107089.8400000001</v>
      </c>
      <c r="M19" s="26">
        <v>3151645.4208756946</v>
      </c>
      <c r="N19" s="26">
        <v>333940.07999999996</v>
      </c>
      <c r="O19" s="26">
        <v>0</v>
      </c>
      <c r="P19" s="26">
        <v>0</v>
      </c>
      <c r="Q19" s="26">
        <v>0</v>
      </c>
      <c r="R19" s="26">
        <v>0</v>
      </c>
      <c r="S19" s="26">
        <v>0</v>
      </c>
      <c r="T19" s="26">
        <v>0</v>
      </c>
      <c r="U19" s="26">
        <v>0</v>
      </c>
      <c r="V19" s="26">
        <v>0</v>
      </c>
      <c r="W19" s="26">
        <v>0</v>
      </c>
      <c r="X19" s="26">
        <v>0</v>
      </c>
      <c r="Y19" s="26">
        <v>13079.43</v>
      </c>
      <c r="Z19" s="26">
        <v>11117.52</v>
      </c>
      <c r="AA19" s="26">
        <v>24873.119999999999</v>
      </c>
      <c r="AB19" s="26">
        <v>21142.15</v>
      </c>
      <c r="AC19" s="26">
        <v>0</v>
      </c>
      <c r="AD19" s="26">
        <v>0</v>
      </c>
      <c r="AE19" s="26">
        <v>31502.22</v>
      </c>
      <c r="AF19" s="26">
        <v>0</v>
      </c>
      <c r="AG19" s="26">
        <v>0</v>
      </c>
      <c r="AH19" s="26">
        <v>0</v>
      </c>
      <c r="AI19" s="26">
        <v>10288.41</v>
      </c>
      <c r="AJ19" s="26">
        <v>6046.89</v>
      </c>
      <c r="AK19" s="26">
        <v>0</v>
      </c>
      <c r="AL19" s="26">
        <v>0</v>
      </c>
      <c r="AM19" s="27">
        <v>18768425.64582517</v>
      </c>
      <c r="AN19" s="27">
        <v>1496493.41</v>
      </c>
    </row>
    <row r="20" spans="1:40" ht="24.9" customHeight="1">
      <c r="A20" s="18">
        <v>15</v>
      </c>
      <c r="B20" s="70" t="s">
        <v>36</v>
      </c>
      <c r="C20" s="26">
        <v>47742.794999999998</v>
      </c>
      <c r="D20" s="26">
        <v>44995.44</v>
      </c>
      <c r="E20" s="26">
        <v>58171.249999999884</v>
      </c>
      <c r="F20" s="26">
        <v>0</v>
      </c>
      <c r="G20" s="26">
        <v>207047.93781412989</v>
      </c>
      <c r="H20" s="26">
        <v>105520.64210110302</v>
      </c>
      <c r="I20" s="26">
        <v>3752574.7919715899</v>
      </c>
      <c r="J20" s="26">
        <v>0</v>
      </c>
      <c r="K20" s="26">
        <v>3619300.8864024198</v>
      </c>
      <c r="L20" s="26">
        <v>2138755.0497279386</v>
      </c>
      <c r="M20" s="26">
        <v>3251782.0157839586</v>
      </c>
      <c r="N20" s="26">
        <v>342832.79482678126</v>
      </c>
      <c r="O20" s="26">
        <v>0</v>
      </c>
      <c r="P20" s="26">
        <v>0</v>
      </c>
      <c r="Q20" s="26">
        <v>0</v>
      </c>
      <c r="R20" s="26">
        <v>0</v>
      </c>
      <c r="S20" s="26">
        <v>28510.9</v>
      </c>
      <c r="T20" s="26">
        <v>28510.9</v>
      </c>
      <c r="U20" s="26">
        <v>9000</v>
      </c>
      <c r="V20" s="26">
        <v>0</v>
      </c>
      <c r="W20" s="26">
        <v>0</v>
      </c>
      <c r="X20" s="26">
        <v>0</v>
      </c>
      <c r="Y20" s="26">
        <v>136494.32310500008</v>
      </c>
      <c r="Z20" s="26">
        <v>118442.5756985999</v>
      </c>
      <c r="AA20" s="26">
        <v>482289.92668397102</v>
      </c>
      <c r="AB20" s="26">
        <v>142761.88307416404</v>
      </c>
      <c r="AC20" s="26">
        <v>0</v>
      </c>
      <c r="AD20" s="26">
        <v>0</v>
      </c>
      <c r="AE20" s="26">
        <v>315812.32082539995</v>
      </c>
      <c r="AF20" s="26">
        <v>0</v>
      </c>
      <c r="AG20" s="26">
        <v>0</v>
      </c>
      <c r="AH20" s="26">
        <v>0</v>
      </c>
      <c r="AI20" s="26">
        <v>248248.82852147199</v>
      </c>
      <c r="AJ20" s="26">
        <v>123302.54152573498</v>
      </c>
      <c r="AK20" s="26">
        <v>0</v>
      </c>
      <c r="AL20" s="26">
        <v>0</v>
      </c>
      <c r="AM20" s="27">
        <v>12156975.976107942</v>
      </c>
      <c r="AN20" s="27">
        <v>3045121.8269543215</v>
      </c>
    </row>
    <row r="21" spans="1:40" ht="24.9" customHeight="1">
      <c r="A21" s="18">
        <v>16</v>
      </c>
      <c r="B21" s="70" t="s">
        <v>39</v>
      </c>
      <c r="C21" s="26">
        <v>0</v>
      </c>
      <c r="D21" s="26">
        <v>0</v>
      </c>
      <c r="E21" s="26">
        <v>13.5</v>
      </c>
      <c r="F21" s="26">
        <v>0</v>
      </c>
      <c r="G21" s="26">
        <v>20548.653923516154</v>
      </c>
      <c r="H21" s="26">
        <v>5679.2157500000012</v>
      </c>
      <c r="I21" s="26">
        <v>2275260.9444218497</v>
      </c>
      <c r="J21" s="26">
        <v>0</v>
      </c>
      <c r="K21" s="26">
        <v>875372.56527814025</v>
      </c>
      <c r="L21" s="26">
        <v>114545.15265125695</v>
      </c>
      <c r="M21" s="26">
        <v>2713286.7684781444</v>
      </c>
      <c r="N21" s="26">
        <v>6874.3232680327837</v>
      </c>
      <c r="O21" s="26">
        <v>0</v>
      </c>
      <c r="P21" s="26">
        <v>0</v>
      </c>
      <c r="Q21" s="26">
        <v>456596.75</v>
      </c>
      <c r="R21" s="26">
        <v>425323</v>
      </c>
      <c r="S21" s="26">
        <v>25415.73</v>
      </c>
      <c r="T21" s="26">
        <v>15749.460499999999</v>
      </c>
      <c r="U21" s="26">
        <v>0</v>
      </c>
      <c r="V21" s="26">
        <v>0</v>
      </c>
      <c r="W21" s="26">
        <v>0</v>
      </c>
      <c r="X21" s="26">
        <v>0</v>
      </c>
      <c r="Y21" s="26">
        <v>379862.37166680075</v>
      </c>
      <c r="Z21" s="26">
        <v>303889.89733344008</v>
      </c>
      <c r="AA21" s="26">
        <v>225785.42867499997</v>
      </c>
      <c r="AB21" s="26">
        <v>198273.41397914739</v>
      </c>
      <c r="AC21" s="26">
        <v>0</v>
      </c>
      <c r="AD21" s="26">
        <v>0</v>
      </c>
      <c r="AE21" s="26">
        <v>0</v>
      </c>
      <c r="AF21" s="26">
        <v>0</v>
      </c>
      <c r="AG21" s="26">
        <v>0</v>
      </c>
      <c r="AH21" s="26">
        <v>0</v>
      </c>
      <c r="AI21" s="26">
        <v>81626.790000000008</v>
      </c>
      <c r="AJ21" s="26">
        <v>55237.324000000001</v>
      </c>
      <c r="AK21" s="26">
        <v>0</v>
      </c>
      <c r="AL21" s="26">
        <v>0</v>
      </c>
      <c r="AM21" s="27">
        <v>7053769.5024434514</v>
      </c>
      <c r="AN21" s="27">
        <v>1125571.7874818773</v>
      </c>
    </row>
    <row r="22" spans="1:40" ht="24.9" customHeight="1">
      <c r="A22" s="18">
        <v>17</v>
      </c>
      <c r="B22" s="70" t="s">
        <v>38</v>
      </c>
      <c r="C22" s="26">
        <v>669</v>
      </c>
      <c r="D22" s="26">
        <v>0</v>
      </c>
      <c r="E22" s="26">
        <v>0</v>
      </c>
      <c r="F22" s="26">
        <v>0</v>
      </c>
      <c r="G22" s="26">
        <v>17796.769816000004</v>
      </c>
      <c r="H22" s="26">
        <v>0</v>
      </c>
      <c r="I22" s="26">
        <v>0</v>
      </c>
      <c r="J22" s="26">
        <v>0</v>
      </c>
      <c r="K22" s="26">
        <v>1539273.7346810063</v>
      </c>
      <c r="L22" s="26">
        <v>0</v>
      </c>
      <c r="M22" s="26">
        <v>2920536.0203586686</v>
      </c>
      <c r="N22" s="26">
        <v>0</v>
      </c>
      <c r="O22" s="26">
        <v>0</v>
      </c>
      <c r="P22" s="26">
        <v>0</v>
      </c>
      <c r="Q22" s="26">
        <v>0</v>
      </c>
      <c r="R22" s="26">
        <v>0</v>
      </c>
      <c r="S22" s="26">
        <v>0</v>
      </c>
      <c r="T22" s="26">
        <v>0</v>
      </c>
      <c r="U22" s="26">
        <v>0</v>
      </c>
      <c r="V22" s="26">
        <v>0</v>
      </c>
      <c r="W22" s="26">
        <v>0</v>
      </c>
      <c r="X22" s="26">
        <v>0</v>
      </c>
      <c r="Y22" s="26">
        <v>0</v>
      </c>
      <c r="Z22" s="26">
        <v>0</v>
      </c>
      <c r="AA22" s="26">
        <v>69</v>
      </c>
      <c r="AB22" s="26">
        <v>0</v>
      </c>
      <c r="AC22" s="26">
        <v>0</v>
      </c>
      <c r="AD22" s="26">
        <v>0</v>
      </c>
      <c r="AE22" s="26">
        <v>48507.023530000006</v>
      </c>
      <c r="AF22" s="26">
        <v>0</v>
      </c>
      <c r="AG22" s="26">
        <v>127</v>
      </c>
      <c r="AH22" s="26">
        <v>0</v>
      </c>
      <c r="AI22" s="26">
        <v>0</v>
      </c>
      <c r="AJ22" s="26">
        <v>0</v>
      </c>
      <c r="AK22" s="26">
        <v>0</v>
      </c>
      <c r="AL22" s="26">
        <v>0</v>
      </c>
      <c r="AM22" s="27">
        <v>4526978.5483856751</v>
      </c>
      <c r="AN22" s="27">
        <v>0</v>
      </c>
    </row>
    <row r="23" spans="1:40" ht="24.9" customHeight="1">
      <c r="A23" s="18">
        <v>18</v>
      </c>
      <c r="B23" s="70" t="s">
        <v>88</v>
      </c>
      <c r="C23" s="26">
        <v>2620</v>
      </c>
      <c r="D23" s="26">
        <v>0</v>
      </c>
      <c r="E23" s="26">
        <v>548</v>
      </c>
      <c r="F23" s="26">
        <v>0</v>
      </c>
      <c r="G23" s="26">
        <v>51747.464112549816</v>
      </c>
      <c r="H23" s="26">
        <v>13715.400807065796</v>
      </c>
      <c r="I23" s="26">
        <v>0</v>
      </c>
      <c r="J23" s="26">
        <v>0</v>
      </c>
      <c r="K23" s="26">
        <v>850746.49805316154</v>
      </c>
      <c r="L23" s="26">
        <v>344632.62032088434</v>
      </c>
      <c r="M23" s="26">
        <v>2769097.7103059706</v>
      </c>
      <c r="N23" s="26">
        <v>51965.172859694285</v>
      </c>
      <c r="O23" s="26">
        <v>0</v>
      </c>
      <c r="P23" s="26">
        <v>0</v>
      </c>
      <c r="Q23" s="26">
        <v>0</v>
      </c>
      <c r="R23" s="26">
        <v>0</v>
      </c>
      <c r="S23" s="26">
        <v>0</v>
      </c>
      <c r="T23" s="26">
        <v>0</v>
      </c>
      <c r="U23" s="26">
        <v>0</v>
      </c>
      <c r="V23" s="26">
        <v>0</v>
      </c>
      <c r="W23" s="26">
        <v>0</v>
      </c>
      <c r="X23" s="26">
        <v>0</v>
      </c>
      <c r="Y23" s="26">
        <v>87239.42172700011</v>
      </c>
      <c r="Z23" s="26">
        <v>78332.758514046262</v>
      </c>
      <c r="AA23" s="26">
        <v>68003.22862799326</v>
      </c>
      <c r="AB23" s="26">
        <v>60245.381129623478</v>
      </c>
      <c r="AC23" s="26">
        <v>255.7</v>
      </c>
      <c r="AD23" s="26">
        <v>0</v>
      </c>
      <c r="AE23" s="26">
        <v>173817.98781105693</v>
      </c>
      <c r="AF23" s="26">
        <v>0</v>
      </c>
      <c r="AG23" s="26">
        <v>0</v>
      </c>
      <c r="AH23" s="26">
        <v>0</v>
      </c>
      <c r="AI23" s="26">
        <v>220624.97378419043</v>
      </c>
      <c r="AJ23" s="26">
        <v>194578.74876475535</v>
      </c>
      <c r="AK23" s="26">
        <v>0</v>
      </c>
      <c r="AL23" s="26">
        <v>0</v>
      </c>
      <c r="AM23" s="27">
        <v>4224700.9844219228</v>
      </c>
      <c r="AN23" s="27">
        <v>743470.08239606943</v>
      </c>
    </row>
    <row r="24" spans="1:40" ht="13.8">
      <c r="A24" s="19"/>
      <c r="B24" s="71" t="s">
        <v>22</v>
      </c>
      <c r="C24" s="28">
        <v>89590394.578682944</v>
      </c>
      <c r="D24" s="28">
        <v>17589025.320158433</v>
      </c>
      <c r="E24" s="28">
        <v>11182467.092004647</v>
      </c>
      <c r="F24" s="28">
        <v>97393.149628438783</v>
      </c>
      <c r="G24" s="28">
        <v>15286805.779654667</v>
      </c>
      <c r="H24" s="28">
        <v>2047953.8804517614</v>
      </c>
      <c r="I24" s="28">
        <v>446870705.1805945</v>
      </c>
      <c r="J24" s="28">
        <v>74249246.741412923</v>
      </c>
      <c r="K24" s="28">
        <v>205077381.90160707</v>
      </c>
      <c r="L24" s="28">
        <v>25185902.965605602</v>
      </c>
      <c r="M24" s="28">
        <v>75110800.934546262</v>
      </c>
      <c r="N24" s="28">
        <v>3103844.0487649562</v>
      </c>
      <c r="O24" s="28">
        <v>33265.38753</v>
      </c>
      <c r="P24" s="28">
        <v>17757.531144928798</v>
      </c>
      <c r="Q24" s="28">
        <v>16367328.757554773</v>
      </c>
      <c r="R24" s="28">
        <v>16024521.506642912</v>
      </c>
      <c r="S24" s="28">
        <v>11559083.698268047</v>
      </c>
      <c r="T24" s="28">
        <v>9944604.5516393576</v>
      </c>
      <c r="U24" s="28">
        <v>2121908.4119139998</v>
      </c>
      <c r="V24" s="28">
        <v>627861.04513150046</v>
      </c>
      <c r="W24" s="28">
        <v>25894</v>
      </c>
      <c r="X24" s="28">
        <v>17731.385439999998</v>
      </c>
      <c r="Y24" s="28">
        <v>14714168.670616932</v>
      </c>
      <c r="Z24" s="28">
        <v>5409397.1718566353</v>
      </c>
      <c r="AA24" s="28">
        <v>126291404.84637608</v>
      </c>
      <c r="AB24" s="28">
        <v>83584514.257976457</v>
      </c>
      <c r="AC24" s="28">
        <v>7617924.2832248481</v>
      </c>
      <c r="AD24" s="28">
        <v>6822544.1994605251</v>
      </c>
      <c r="AE24" s="28">
        <v>13515500.289650509</v>
      </c>
      <c r="AF24" s="28">
        <v>9363006.8955326825</v>
      </c>
      <c r="AG24" s="28">
        <v>358855.78038000001</v>
      </c>
      <c r="AH24" s="28">
        <v>84333.341751</v>
      </c>
      <c r="AI24" s="28">
        <v>27859149.502297658</v>
      </c>
      <c r="AJ24" s="28">
        <v>19322876.974589076</v>
      </c>
      <c r="AK24" s="28">
        <v>0</v>
      </c>
      <c r="AL24" s="28">
        <v>0</v>
      </c>
      <c r="AM24" s="28">
        <v>1063583039.0949029</v>
      </c>
      <c r="AN24" s="28">
        <v>273492514.96718717</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5" t="s">
        <v>91</v>
      </c>
      <c r="C27" s="85"/>
      <c r="D27" s="85"/>
      <c r="E27" s="85"/>
      <c r="F27" s="85"/>
      <c r="G27" s="85"/>
      <c r="H27" s="85"/>
      <c r="I27" s="85"/>
      <c r="J27" s="85"/>
      <c r="K27" s="85"/>
      <c r="L27" s="85"/>
      <c r="M27" s="85"/>
      <c r="N27" s="85"/>
      <c r="AM27" s="50"/>
      <c r="AN27" s="50"/>
    </row>
    <row r="28" spans="1:40" s="42" customFormat="1" ht="17.25" customHeight="1">
      <c r="B28" s="85"/>
      <c r="C28" s="85"/>
      <c r="D28" s="85"/>
      <c r="E28" s="85"/>
      <c r="F28" s="85"/>
      <c r="G28" s="85"/>
      <c r="H28" s="85"/>
      <c r="I28" s="85"/>
      <c r="J28" s="85"/>
      <c r="K28" s="85"/>
      <c r="L28" s="85"/>
      <c r="M28" s="85"/>
      <c r="N28" s="85"/>
      <c r="O28" s="51"/>
      <c r="P28" s="51"/>
      <c r="Q28" s="50"/>
      <c r="R28" s="50"/>
      <c r="AN28" s="50"/>
    </row>
    <row r="29" spans="1:40" ht="12.75" customHeight="1">
      <c r="O29" s="5"/>
      <c r="P29" s="5"/>
    </row>
    <row r="31" spans="1:40">
      <c r="C31" s="13"/>
      <c r="D31"/>
      <c r="E31"/>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40">
      <c r="D32"/>
      <c r="E32"/>
      <c r="H32" s="13"/>
    </row>
    <row r="33" spans="2:8">
      <c r="D33"/>
      <c r="E33"/>
      <c r="H33" s="13"/>
    </row>
    <row r="34" spans="2:8">
      <c r="C34"/>
      <c r="D34"/>
      <c r="H34" s="13"/>
    </row>
    <row r="35" spans="2:8">
      <c r="C35"/>
      <c r="D35"/>
      <c r="H35" s="13"/>
    </row>
    <row r="36" spans="2:8" ht="13.8">
      <c r="B36" s="76"/>
      <c r="C36"/>
      <c r="D36"/>
      <c r="H36" s="13"/>
    </row>
    <row r="37" spans="2:8" ht="13.8">
      <c r="B37" s="76"/>
      <c r="C37"/>
      <c r="D37"/>
      <c r="H37" s="13"/>
    </row>
    <row r="38" spans="2:8" ht="13.8">
      <c r="B38" s="76"/>
      <c r="C38"/>
      <c r="D38"/>
      <c r="H38" s="13"/>
    </row>
    <row r="39" spans="2:8" ht="13.8">
      <c r="B39" s="76"/>
      <c r="C39"/>
      <c r="D39"/>
      <c r="H39" s="13"/>
    </row>
    <row r="40" spans="2:8" ht="13.8">
      <c r="B40" s="76"/>
      <c r="C40"/>
      <c r="D40"/>
      <c r="H40" s="13"/>
    </row>
    <row r="41" spans="2:8" ht="13.8">
      <c r="B41" s="76"/>
      <c r="C41"/>
      <c r="D41"/>
      <c r="H41" s="13"/>
    </row>
    <row r="42" spans="2:8" ht="13.8">
      <c r="B42" s="76"/>
      <c r="C42"/>
      <c r="D42"/>
      <c r="H42" s="13"/>
    </row>
    <row r="43" spans="2:8" ht="13.8">
      <c r="B43" s="76"/>
      <c r="C43"/>
      <c r="D43"/>
      <c r="H43" s="13"/>
    </row>
    <row r="44" spans="2:8" ht="13.8">
      <c r="B44" s="76"/>
      <c r="C44"/>
      <c r="D44"/>
      <c r="H44" s="13"/>
    </row>
    <row r="45" spans="2:8" ht="13.8">
      <c r="B45" s="76"/>
      <c r="C45"/>
      <c r="D45"/>
      <c r="H45" s="13"/>
    </row>
    <row r="46" spans="2:8" ht="13.8">
      <c r="B46" s="76"/>
      <c r="C46"/>
      <c r="D46"/>
      <c r="H46" s="13"/>
    </row>
    <row r="47" spans="2:8" ht="13.8">
      <c r="B47" s="76"/>
      <c r="C47"/>
      <c r="D47"/>
      <c r="H47" s="13"/>
    </row>
    <row r="48" spans="2:8" ht="13.8">
      <c r="B48" s="76"/>
      <c r="C48"/>
      <c r="D48"/>
      <c r="H48" s="13"/>
    </row>
    <row r="49" spans="2:4" ht="13.8">
      <c r="B49" s="76"/>
      <c r="C49"/>
      <c r="D49"/>
    </row>
    <row r="50" spans="2:4" ht="13.8">
      <c r="B50" s="76"/>
      <c r="C50"/>
      <c r="D50"/>
    </row>
    <row r="51" spans="2:4" ht="13.8">
      <c r="B51" s="76"/>
      <c r="C51"/>
      <c r="D51"/>
    </row>
    <row r="52" spans="2:4" ht="13.8">
      <c r="B52" s="76"/>
      <c r="C52"/>
    </row>
    <row r="53" spans="2:4" ht="13.8">
      <c r="B53" s="76"/>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J7" activePane="bottomRight" state="frozen"/>
      <selection activeCell="A4" sqref="A4"/>
      <selection pane="topRight" activeCell="A4" sqref="A4"/>
      <selection pane="bottomLeft" activeCell="A4" sqref="A4"/>
      <selection pane="bottomRight" activeCell="CO4" sqref="CO4:CS4"/>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2023 - 31 December 2023</v>
      </c>
      <c r="B2" s="41"/>
      <c r="C2" s="41"/>
      <c r="D2" s="41"/>
      <c r="E2" s="41"/>
      <c r="F2" s="41"/>
      <c r="G2" s="48"/>
    </row>
    <row r="3" spans="1:97" s="42" customFormat="1" ht="18" customHeight="1">
      <c r="A3" s="42" t="s">
        <v>2</v>
      </c>
      <c r="B3" s="41"/>
      <c r="C3" s="41"/>
      <c r="D3" s="41"/>
      <c r="E3" s="41"/>
      <c r="F3" s="41"/>
      <c r="G3" s="48"/>
    </row>
    <row r="4" spans="1:97" s="42" customFormat="1" ht="57.7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9"/>
      <c r="W4" s="77" t="s">
        <v>8</v>
      </c>
      <c r="X4" s="78"/>
      <c r="Y4" s="78"/>
      <c r="Z4" s="78"/>
      <c r="AA4" s="79"/>
      <c r="AB4" s="77" t="s">
        <v>9</v>
      </c>
      <c r="AC4" s="78"/>
      <c r="AD4" s="78"/>
      <c r="AE4" s="78"/>
      <c r="AF4" s="79"/>
      <c r="AG4" s="77" t="s">
        <v>10</v>
      </c>
      <c r="AH4" s="78"/>
      <c r="AI4" s="78"/>
      <c r="AJ4" s="78"/>
      <c r="AK4" s="79"/>
      <c r="AL4" s="77" t="s">
        <v>11</v>
      </c>
      <c r="AM4" s="78"/>
      <c r="AN4" s="78"/>
      <c r="AO4" s="78"/>
      <c r="AP4" s="79"/>
      <c r="AQ4" s="77" t="s">
        <v>12</v>
      </c>
      <c r="AR4" s="78"/>
      <c r="AS4" s="78"/>
      <c r="AT4" s="78"/>
      <c r="AU4" s="79"/>
      <c r="AV4" s="77" t="s">
        <v>13</v>
      </c>
      <c r="AW4" s="78"/>
      <c r="AX4" s="78"/>
      <c r="AY4" s="78"/>
      <c r="AZ4" s="79"/>
      <c r="BA4" s="77" t="s">
        <v>14</v>
      </c>
      <c r="BB4" s="78"/>
      <c r="BC4" s="78"/>
      <c r="BD4" s="78"/>
      <c r="BE4" s="79"/>
      <c r="BF4" s="77" t="s">
        <v>15</v>
      </c>
      <c r="BG4" s="78"/>
      <c r="BH4" s="78"/>
      <c r="BI4" s="78"/>
      <c r="BJ4" s="79"/>
      <c r="BK4" s="77" t="s">
        <v>16</v>
      </c>
      <c r="BL4" s="78"/>
      <c r="BM4" s="78"/>
      <c r="BN4" s="78"/>
      <c r="BO4" s="79"/>
      <c r="BP4" s="77" t="s">
        <v>17</v>
      </c>
      <c r="BQ4" s="78"/>
      <c r="BR4" s="78"/>
      <c r="BS4" s="78"/>
      <c r="BT4" s="79"/>
      <c r="BU4" s="77" t="s">
        <v>18</v>
      </c>
      <c r="BV4" s="78"/>
      <c r="BW4" s="78"/>
      <c r="BX4" s="78"/>
      <c r="BY4" s="79"/>
      <c r="BZ4" s="77" t="s">
        <v>19</v>
      </c>
      <c r="CA4" s="78"/>
      <c r="CB4" s="78"/>
      <c r="CC4" s="78"/>
      <c r="CD4" s="79"/>
      <c r="CE4" s="77" t="s">
        <v>20</v>
      </c>
      <c r="CF4" s="78"/>
      <c r="CG4" s="78"/>
      <c r="CH4" s="78"/>
      <c r="CI4" s="79"/>
      <c r="CJ4" s="77" t="s">
        <v>21</v>
      </c>
      <c r="CK4" s="78"/>
      <c r="CL4" s="78"/>
      <c r="CM4" s="78"/>
      <c r="CN4" s="79"/>
      <c r="CO4" s="77" t="s">
        <v>22</v>
      </c>
      <c r="CP4" s="78"/>
      <c r="CQ4" s="78"/>
      <c r="CR4" s="78"/>
      <c r="CS4" s="79"/>
    </row>
    <row r="5" spans="1:97" s="42" customFormat="1" ht="42" customHeight="1">
      <c r="A5" s="81"/>
      <c r="B5" s="81"/>
      <c r="C5" s="77" t="s">
        <v>45</v>
      </c>
      <c r="D5" s="78"/>
      <c r="E5" s="78"/>
      <c r="F5" s="79"/>
      <c r="G5" s="44" t="s">
        <v>46</v>
      </c>
      <c r="H5" s="77" t="s">
        <v>45</v>
      </c>
      <c r="I5" s="78"/>
      <c r="J5" s="78"/>
      <c r="K5" s="79"/>
      <c r="L5" s="44" t="s">
        <v>46</v>
      </c>
      <c r="M5" s="77" t="s">
        <v>45</v>
      </c>
      <c r="N5" s="78"/>
      <c r="O5" s="78"/>
      <c r="P5" s="79"/>
      <c r="Q5" s="44" t="s">
        <v>46</v>
      </c>
      <c r="R5" s="77" t="s">
        <v>45</v>
      </c>
      <c r="S5" s="78"/>
      <c r="T5" s="78"/>
      <c r="U5" s="79"/>
      <c r="V5" s="44" t="s">
        <v>46</v>
      </c>
      <c r="W5" s="77" t="s">
        <v>45</v>
      </c>
      <c r="X5" s="78"/>
      <c r="Y5" s="78"/>
      <c r="Z5" s="79"/>
      <c r="AA5" s="44" t="s">
        <v>46</v>
      </c>
      <c r="AB5" s="77" t="s">
        <v>45</v>
      </c>
      <c r="AC5" s="78"/>
      <c r="AD5" s="78"/>
      <c r="AE5" s="79"/>
      <c r="AF5" s="44" t="s">
        <v>46</v>
      </c>
      <c r="AG5" s="77" t="s">
        <v>45</v>
      </c>
      <c r="AH5" s="78"/>
      <c r="AI5" s="78"/>
      <c r="AJ5" s="79"/>
      <c r="AK5" s="44" t="s">
        <v>46</v>
      </c>
      <c r="AL5" s="77" t="s">
        <v>45</v>
      </c>
      <c r="AM5" s="78"/>
      <c r="AN5" s="78"/>
      <c r="AO5" s="79"/>
      <c r="AP5" s="44" t="s">
        <v>46</v>
      </c>
      <c r="AQ5" s="77" t="s">
        <v>45</v>
      </c>
      <c r="AR5" s="78"/>
      <c r="AS5" s="78"/>
      <c r="AT5" s="79"/>
      <c r="AU5" s="44" t="s">
        <v>46</v>
      </c>
      <c r="AV5" s="77" t="s">
        <v>45</v>
      </c>
      <c r="AW5" s="78"/>
      <c r="AX5" s="78"/>
      <c r="AY5" s="79"/>
      <c r="AZ5" s="44" t="s">
        <v>46</v>
      </c>
      <c r="BA5" s="77" t="s">
        <v>45</v>
      </c>
      <c r="BB5" s="78"/>
      <c r="BC5" s="78"/>
      <c r="BD5" s="79"/>
      <c r="BE5" s="44" t="s">
        <v>46</v>
      </c>
      <c r="BF5" s="77" t="s">
        <v>45</v>
      </c>
      <c r="BG5" s="78"/>
      <c r="BH5" s="78"/>
      <c r="BI5" s="79"/>
      <c r="BJ5" s="44" t="s">
        <v>46</v>
      </c>
      <c r="BK5" s="77" t="s">
        <v>45</v>
      </c>
      <c r="BL5" s="78"/>
      <c r="BM5" s="78"/>
      <c r="BN5" s="79"/>
      <c r="BO5" s="44" t="s">
        <v>46</v>
      </c>
      <c r="BP5" s="77" t="s">
        <v>45</v>
      </c>
      <c r="BQ5" s="78"/>
      <c r="BR5" s="78"/>
      <c r="BS5" s="79"/>
      <c r="BT5" s="44" t="s">
        <v>46</v>
      </c>
      <c r="BU5" s="77" t="s">
        <v>45</v>
      </c>
      <c r="BV5" s="78"/>
      <c r="BW5" s="78"/>
      <c r="BX5" s="79"/>
      <c r="BY5" s="44" t="s">
        <v>46</v>
      </c>
      <c r="BZ5" s="77" t="s">
        <v>45</v>
      </c>
      <c r="CA5" s="78"/>
      <c r="CB5" s="78"/>
      <c r="CC5" s="79"/>
      <c r="CD5" s="44" t="s">
        <v>46</v>
      </c>
      <c r="CE5" s="77" t="s">
        <v>45</v>
      </c>
      <c r="CF5" s="78"/>
      <c r="CG5" s="78"/>
      <c r="CH5" s="79"/>
      <c r="CI5" s="44" t="s">
        <v>46</v>
      </c>
      <c r="CJ5" s="77" t="s">
        <v>45</v>
      </c>
      <c r="CK5" s="78"/>
      <c r="CL5" s="78"/>
      <c r="CM5" s="79"/>
      <c r="CN5" s="44" t="s">
        <v>46</v>
      </c>
      <c r="CO5" s="77" t="s">
        <v>45</v>
      </c>
      <c r="CP5" s="78"/>
      <c r="CQ5" s="78"/>
      <c r="CR5" s="79"/>
      <c r="CS5" s="44" t="s">
        <v>46</v>
      </c>
    </row>
    <row r="6" spans="1:97" s="42" customFormat="1" ht="60.7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3122645.2458890006</v>
      </c>
      <c r="D7" s="26">
        <v>836959.65171499993</v>
      </c>
      <c r="E7" s="26">
        <v>88883.16</v>
      </c>
      <c r="F7" s="26">
        <v>4048488.0576040009</v>
      </c>
      <c r="G7" s="26">
        <v>1517707.7308371998</v>
      </c>
      <c r="H7" s="26">
        <v>2556177.9676759997</v>
      </c>
      <c r="I7" s="26">
        <v>1079567</v>
      </c>
      <c r="J7" s="26">
        <v>0</v>
      </c>
      <c r="K7" s="26">
        <v>3635744.9676759997</v>
      </c>
      <c r="L7" s="26">
        <v>0</v>
      </c>
      <c r="M7" s="26">
        <v>1619852.7838580001</v>
      </c>
      <c r="N7" s="26">
        <v>320428.593131</v>
      </c>
      <c r="O7" s="26">
        <v>0</v>
      </c>
      <c r="P7" s="26">
        <v>1940281.376989</v>
      </c>
      <c r="Q7" s="26">
        <v>546455.57175400003</v>
      </c>
      <c r="R7" s="26">
        <v>58052561.980895996</v>
      </c>
      <c r="S7" s="26">
        <v>24271102.757300001</v>
      </c>
      <c r="T7" s="26">
        <v>22460093.615000002</v>
      </c>
      <c r="U7" s="26">
        <v>104783758.353196</v>
      </c>
      <c r="V7" s="26">
        <v>70979112.960369691</v>
      </c>
      <c r="W7" s="26">
        <v>12257286.05248465</v>
      </c>
      <c r="X7" s="26">
        <v>13953624.749177001</v>
      </c>
      <c r="Y7" s="26">
        <v>4888.7692800000004</v>
      </c>
      <c r="Z7" s="26">
        <v>26215799.570941653</v>
      </c>
      <c r="AA7" s="26">
        <v>628956.44575499999</v>
      </c>
      <c r="AB7" s="26">
        <v>2430577.1931345616</v>
      </c>
      <c r="AC7" s="26">
        <v>4640785.1703566685</v>
      </c>
      <c r="AD7" s="26">
        <v>213.85767999999999</v>
      </c>
      <c r="AE7" s="26">
        <v>7071576.2211712301</v>
      </c>
      <c r="AF7" s="26">
        <v>444173.37375710299</v>
      </c>
      <c r="AG7" s="26">
        <v>33265.38753</v>
      </c>
      <c r="AH7" s="26">
        <v>0</v>
      </c>
      <c r="AI7" s="26">
        <v>0</v>
      </c>
      <c r="AJ7" s="26">
        <v>33265.38753</v>
      </c>
      <c r="AK7" s="26">
        <v>17757.531144928798</v>
      </c>
      <c r="AL7" s="26">
        <v>2729.2901999999999</v>
      </c>
      <c r="AM7" s="26">
        <v>0</v>
      </c>
      <c r="AN7" s="26">
        <v>0</v>
      </c>
      <c r="AO7" s="26">
        <v>2729.2901999999999</v>
      </c>
      <c r="AP7" s="26">
        <v>2729.2901999999999</v>
      </c>
      <c r="AQ7" s="26">
        <v>0</v>
      </c>
      <c r="AR7" s="26">
        <v>0</v>
      </c>
      <c r="AS7" s="26">
        <v>0</v>
      </c>
      <c r="AT7" s="26">
        <v>0</v>
      </c>
      <c r="AU7" s="26">
        <v>0</v>
      </c>
      <c r="AV7" s="26">
        <v>279638.49833999999</v>
      </c>
      <c r="AW7" s="26">
        <v>0</v>
      </c>
      <c r="AX7" s="26">
        <v>0</v>
      </c>
      <c r="AY7" s="26">
        <v>279638.49833999999</v>
      </c>
      <c r="AZ7" s="26">
        <v>192586.03856745118</v>
      </c>
      <c r="BA7" s="26">
        <v>0</v>
      </c>
      <c r="BB7" s="26">
        <v>0</v>
      </c>
      <c r="BC7" s="26">
        <v>0</v>
      </c>
      <c r="BD7" s="26">
        <v>0</v>
      </c>
      <c r="BE7" s="26">
        <v>0</v>
      </c>
      <c r="BF7" s="26">
        <v>3059400.2945349999</v>
      </c>
      <c r="BG7" s="26">
        <v>70850.793281999999</v>
      </c>
      <c r="BH7" s="26">
        <v>0</v>
      </c>
      <c r="BI7" s="26">
        <v>3130251.0878169998</v>
      </c>
      <c r="BJ7" s="26">
        <v>2267381.8147841655</v>
      </c>
      <c r="BK7" s="26">
        <v>13391136.590799</v>
      </c>
      <c r="BL7" s="26">
        <v>2203279.0498129996</v>
      </c>
      <c r="BM7" s="26">
        <v>0</v>
      </c>
      <c r="BN7" s="26">
        <v>15594415.640611999</v>
      </c>
      <c r="BO7" s="26">
        <v>13305228.13494792</v>
      </c>
      <c r="BP7" s="26">
        <v>1556505.6965000001</v>
      </c>
      <c r="BQ7" s="26">
        <v>0</v>
      </c>
      <c r="BR7" s="26">
        <v>0</v>
      </c>
      <c r="BS7" s="26">
        <v>1556505.6965000001</v>
      </c>
      <c r="BT7" s="26">
        <v>1500665.1795000001</v>
      </c>
      <c r="BU7" s="26">
        <v>4589296.2925000004</v>
      </c>
      <c r="BV7" s="26">
        <v>48646</v>
      </c>
      <c r="BW7" s="26">
        <v>0</v>
      </c>
      <c r="BX7" s="26">
        <v>4637942.2925000004</v>
      </c>
      <c r="BY7" s="26">
        <v>3710353.8340000003</v>
      </c>
      <c r="BZ7" s="26">
        <v>0</v>
      </c>
      <c r="CA7" s="26">
        <v>0</v>
      </c>
      <c r="CB7" s="26">
        <v>0</v>
      </c>
      <c r="CC7" s="26">
        <v>0</v>
      </c>
      <c r="CD7" s="26">
        <v>0</v>
      </c>
      <c r="CE7" s="26">
        <v>6232193.5099099986</v>
      </c>
      <c r="CF7" s="26">
        <v>138461.723482</v>
      </c>
      <c r="CG7" s="26">
        <v>0</v>
      </c>
      <c r="CH7" s="26">
        <v>6370655.2333919983</v>
      </c>
      <c r="CI7" s="26">
        <v>5619219.1608684212</v>
      </c>
      <c r="CJ7" s="26">
        <v>0</v>
      </c>
      <c r="CK7" s="26">
        <v>0</v>
      </c>
      <c r="CL7" s="26">
        <v>0</v>
      </c>
      <c r="CM7" s="26">
        <v>0</v>
      </c>
      <c r="CN7" s="26">
        <v>0</v>
      </c>
      <c r="CO7" s="26">
        <v>109183266.78425221</v>
      </c>
      <c r="CP7" s="26">
        <v>47563705.488256671</v>
      </c>
      <c r="CQ7" s="26">
        <v>22554079.401960004</v>
      </c>
      <c r="CR7" s="26">
        <v>179301051.6744689</v>
      </c>
      <c r="CS7" s="26">
        <v>100732327.06648591</v>
      </c>
    </row>
    <row r="8" spans="1:97" s="9" customFormat="1" ht="24.9" customHeight="1">
      <c r="A8" s="18">
        <v>2</v>
      </c>
      <c r="B8" s="74" t="s">
        <v>32</v>
      </c>
      <c r="C8" s="26">
        <v>6545574.1855044961</v>
      </c>
      <c r="D8" s="26">
        <v>36120056.302981555</v>
      </c>
      <c r="E8" s="26">
        <v>0</v>
      </c>
      <c r="F8" s="26">
        <v>42665630.488486052</v>
      </c>
      <c r="G8" s="26">
        <v>11228591.298000002</v>
      </c>
      <c r="H8" s="26">
        <v>0</v>
      </c>
      <c r="I8" s="26">
        <v>1901801.0001508156</v>
      </c>
      <c r="J8" s="26">
        <v>0</v>
      </c>
      <c r="K8" s="26">
        <v>1901801.0001508156</v>
      </c>
      <c r="L8" s="26">
        <v>0</v>
      </c>
      <c r="M8" s="26">
        <v>536068.11760911392</v>
      </c>
      <c r="N8" s="26">
        <v>1873557.6170860794</v>
      </c>
      <c r="O8" s="26">
        <v>-39.509999999994761</v>
      </c>
      <c r="P8" s="26">
        <v>2409586.2246951936</v>
      </c>
      <c r="Q8" s="26">
        <v>134963.56000000008</v>
      </c>
      <c r="R8" s="26">
        <v>40824118.739997551</v>
      </c>
      <c r="S8" s="26">
        <v>214634.05</v>
      </c>
      <c r="T8" s="26">
        <v>0</v>
      </c>
      <c r="U8" s="26">
        <v>41038752.789997548</v>
      </c>
      <c r="V8" s="26">
        <v>0</v>
      </c>
      <c r="W8" s="26">
        <v>14248228.439509951</v>
      </c>
      <c r="X8" s="26">
        <v>32523802.54198347</v>
      </c>
      <c r="Y8" s="26">
        <v>3294363.8899997566</v>
      </c>
      <c r="Z8" s="26">
        <v>50066394.871493176</v>
      </c>
      <c r="AA8" s="26">
        <v>1699892.800999816</v>
      </c>
      <c r="AB8" s="26">
        <v>1658666.4800289879</v>
      </c>
      <c r="AC8" s="26">
        <v>5699556.9545956943</v>
      </c>
      <c r="AD8" s="26">
        <v>286021.03000000003</v>
      </c>
      <c r="AE8" s="26">
        <v>7644244.4646246824</v>
      </c>
      <c r="AF8" s="26">
        <v>313907.19899966998</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1352966.6168842416</v>
      </c>
      <c r="BG8" s="26">
        <v>0</v>
      </c>
      <c r="BH8" s="26">
        <v>0</v>
      </c>
      <c r="BI8" s="26">
        <v>1352966.6168842416</v>
      </c>
      <c r="BJ8" s="26">
        <v>91910.500000000029</v>
      </c>
      <c r="BK8" s="26">
        <v>14240884.446495648</v>
      </c>
      <c r="BL8" s="26">
        <v>6931435.8208170123</v>
      </c>
      <c r="BM8" s="26">
        <v>400</v>
      </c>
      <c r="BN8" s="26">
        <v>21172720.267312661</v>
      </c>
      <c r="BO8" s="26">
        <v>6652306.6111165117</v>
      </c>
      <c r="BP8" s="26">
        <v>1012726.2428000002</v>
      </c>
      <c r="BQ8" s="26">
        <v>0</v>
      </c>
      <c r="BR8" s="26">
        <v>0</v>
      </c>
      <c r="BS8" s="26">
        <v>1012726.2428000002</v>
      </c>
      <c r="BT8" s="26">
        <v>1002764.5400000002</v>
      </c>
      <c r="BU8" s="26">
        <v>654673.656067</v>
      </c>
      <c r="BV8" s="26">
        <v>0</v>
      </c>
      <c r="BW8" s="26">
        <v>0</v>
      </c>
      <c r="BX8" s="26">
        <v>654673.656067</v>
      </c>
      <c r="BY8" s="26">
        <v>526039.92485359986</v>
      </c>
      <c r="BZ8" s="26">
        <v>117000</v>
      </c>
      <c r="CA8" s="26">
        <v>11310.230380040361</v>
      </c>
      <c r="CB8" s="26">
        <v>0</v>
      </c>
      <c r="CC8" s="26">
        <v>128310.23038004036</v>
      </c>
      <c r="CD8" s="26">
        <v>0</v>
      </c>
      <c r="CE8" s="26">
        <v>1903154.7922000047</v>
      </c>
      <c r="CF8" s="26">
        <v>1138.2774999999992</v>
      </c>
      <c r="CG8" s="26">
        <v>0</v>
      </c>
      <c r="CH8" s="26">
        <v>1904293.0697000048</v>
      </c>
      <c r="CI8" s="26">
        <v>1142075.2896000054</v>
      </c>
      <c r="CJ8" s="26">
        <v>0</v>
      </c>
      <c r="CK8" s="26">
        <v>0</v>
      </c>
      <c r="CL8" s="26">
        <v>0</v>
      </c>
      <c r="CM8" s="26">
        <v>0</v>
      </c>
      <c r="CN8" s="26">
        <v>0</v>
      </c>
      <c r="CO8" s="26">
        <v>83094061.717096984</v>
      </c>
      <c r="CP8" s="26">
        <v>85277292.795494676</v>
      </c>
      <c r="CQ8" s="26">
        <v>3580745.4099997571</v>
      </c>
      <c r="CR8" s="26">
        <v>171952099.92259142</v>
      </c>
      <c r="CS8" s="26">
        <v>22792451.723569609</v>
      </c>
    </row>
    <row r="9" spans="1:97" ht="24.9" customHeight="1">
      <c r="A9" s="18">
        <v>3</v>
      </c>
      <c r="B9" s="74" t="s">
        <v>29</v>
      </c>
      <c r="C9" s="26">
        <v>295397.46488999703</v>
      </c>
      <c r="D9" s="26">
        <v>28059832.932831004</v>
      </c>
      <c r="E9" s="26">
        <v>0</v>
      </c>
      <c r="F9" s="26">
        <v>28355230.397721</v>
      </c>
      <c r="G9" s="26">
        <v>2013981.9463976654</v>
      </c>
      <c r="H9" s="26">
        <v>0</v>
      </c>
      <c r="I9" s="26">
        <v>585009.06914899999</v>
      </c>
      <c r="J9" s="26">
        <v>0</v>
      </c>
      <c r="K9" s="26">
        <v>585009.06914899999</v>
      </c>
      <c r="L9" s="26">
        <v>0</v>
      </c>
      <c r="M9" s="26">
        <v>1943349.0071259318</v>
      </c>
      <c r="N9" s="26">
        <v>557530.33706000284</v>
      </c>
      <c r="O9" s="26">
        <v>2598.2845000000007</v>
      </c>
      <c r="P9" s="26">
        <v>2503477.6286859345</v>
      </c>
      <c r="Q9" s="26">
        <v>638102.08299760753</v>
      </c>
      <c r="R9" s="26">
        <v>276892.43211199716</v>
      </c>
      <c r="S9" s="26">
        <v>235358.28919000001</v>
      </c>
      <c r="T9" s="26">
        <v>0</v>
      </c>
      <c r="U9" s="26">
        <v>512250.7213019972</v>
      </c>
      <c r="V9" s="26">
        <v>239375.72173737269</v>
      </c>
      <c r="W9" s="26">
        <v>18501031.862430058</v>
      </c>
      <c r="X9" s="26">
        <v>28495296.799513947</v>
      </c>
      <c r="Y9" s="26">
        <v>14219.1325</v>
      </c>
      <c r="Z9" s="26">
        <v>47010547.794444002</v>
      </c>
      <c r="AA9" s="26">
        <v>1073689.0785535725</v>
      </c>
      <c r="AB9" s="26">
        <v>3559614.7260729847</v>
      </c>
      <c r="AC9" s="26">
        <v>7145971.2468266636</v>
      </c>
      <c r="AD9" s="26">
        <v>365355.61199999828</v>
      </c>
      <c r="AE9" s="26">
        <v>11070941.584899647</v>
      </c>
      <c r="AF9" s="26">
        <v>359440.76421876508</v>
      </c>
      <c r="AG9" s="26">
        <v>0</v>
      </c>
      <c r="AH9" s="26">
        <v>0</v>
      </c>
      <c r="AI9" s="26">
        <v>0</v>
      </c>
      <c r="AJ9" s="26">
        <v>0</v>
      </c>
      <c r="AK9" s="26">
        <v>0</v>
      </c>
      <c r="AL9" s="26">
        <v>155906.513664</v>
      </c>
      <c r="AM9" s="26">
        <v>0</v>
      </c>
      <c r="AN9" s="26">
        <v>261283.4</v>
      </c>
      <c r="AO9" s="26">
        <v>417189.91366399999</v>
      </c>
      <c r="AP9" s="26">
        <v>376002.74119999999</v>
      </c>
      <c r="AQ9" s="26">
        <v>0</v>
      </c>
      <c r="AR9" s="26">
        <v>0</v>
      </c>
      <c r="AS9" s="26">
        <v>0</v>
      </c>
      <c r="AT9" s="26">
        <v>0</v>
      </c>
      <c r="AU9" s="26">
        <v>0</v>
      </c>
      <c r="AV9" s="26">
        <v>44462.454463999995</v>
      </c>
      <c r="AW9" s="26">
        <v>0</v>
      </c>
      <c r="AX9" s="26">
        <v>0</v>
      </c>
      <c r="AY9" s="26">
        <v>44462.454463999995</v>
      </c>
      <c r="AZ9" s="26">
        <v>506.17828333333313</v>
      </c>
      <c r="BA9" s="26">
        <v>0</v>
      </c>
      <c r="BB9" s="26">
        <v>0</v>
      </c>
      <c r="BC9" s="26">
        <v>0</v>
      </c>
      <c r="BD9" s="26">
        <v>0</v>
      </c>
      <c r="BE9" s="26">
        <v>0</v>
      </c>
      <c r="BF9" s="26">
        <v>4905483.2045619898</v>
      </c>
      <c r="BG9" s="26">
        <v>80044.910267999949</v>
      </c>
      <c r="BH9" s="26">
        <v>141903.26928000001</v>
      </c>
      <c r="BI9" s="26">
        <v>5127431.3841099897</v>
      </c>
      <c r="BJ9" s="26">
        <v>893354.65951811103</v>
      </c>
      <c r="BK9" s="26">
        <v>38316612.64411521</v>
      </c>
      <c r="BL9" s="26">
        <v>18406343.369699161</v>
      </c>
      <c r="BM9" s="26">
        <v>96153.518960000001</v>
      </c>
      <c r="BN9" s="26">
        <v>56819109.532774374</v>
      </c>
      <c r="BO9" s="26">
        <v>38616771.219186142</v>
      </c>
      <c r="BP9" s="26">
        <v>340552.32401800004</v>
      </c>
      <c r="BQ9" s="26">
        <v>0</v>
      </c>
      <c r="BR9" s="26">
        <v>0</v>
      </c>
      <c r="BS9" s="26">
        <v>340552.32401800004</v>
      </c>
      <c r="BT9" s="26">
        <v>328215.79696000001</v>
      </c>
      <c r="BU9" s="26">
        <v>3427036.8605270004</v>
      </c>
      <c r="BV9" s="26">
        <v>0</v>
      </c>
      <c r="BW9" s="26">
        <v>6968</v>
      </c>
      <c r="BX9" s="26">
        <v>3434004.8605270004</v>
      </c>
      <c r="BY9" s="26">
        <v>1700458.7537791319</v>
      </c>
      <c r="BZ9" s="26">
        <v>228666.66999999998</v>
      </c>
      <c r="CA9" s="26">
        <v>0</v>
      </c>
      <c r="CB9" s="26">
        <v>0</v>
      </c>
      <c r="CC9" s="26">
        <v>228666.66999999998</v>
      </c>
      <c r="CD9" s="26">
        <v>84333.341751</v>
      </c>
      <c r="CE9" s="26">
        <v>9416595.7226480003</v>
      </c>
      <c r="CF9" s="26">
        <v>1797029.5734670002</v>
      </c>
      <c r="CG9" s="26">
        <v>117074.99156000001</v>
      </c>
      <c r="CH9" s="26">
        <v>11330700.287675001</v>
      </c>
      <c r="CI9" s="26">
        <v>6562709.591282554</v>
      </c>
      <c r="CJ9" s="26">
        <v>0</v>
      </c>
      <c r="CK9" s="26">
        <v>0</v>
      </c>
      <c r="CL9" s="26">
        <v>0</v>
      </c>
      <c r="CM9" s="26">
        <v>0</v>
      </c>
      <c r="CN9" s="26">
        <v>0</v>
      </c>
      <c r="CO9" s="26">
        <v>81411601.886629164</v>
      </c>
      <c r="CP9" s="26">
        <v>85362416.52800478</v>
      </c>
      <c r="CQ9" s="26">
        <v>1005556.2087999983</v>
      </c>
      <c r="CR9" s="26">
        <v>167779574.62343392</v>
      </c>
      <c r="CS9" s="26">
        <v>52886941.875865266</v>
      </c>
    </row>
    <row r="10" spans="1:97" ht="24.9" customHeight="1">
      <c r="A10" s="18">
        <v>4</v>
      </c>
      <c r="B10" s="74" t="s">
        <v>28</v>
      </c>
      <c r="C10" s="26">
        <v>4369146.8783109961</v>
      </c>
      <c r="D10" s="26">
        <v>753990</v>
      </c>
      <c r="E10" s="26">
        <v>2666358.0483990018</v>
      </c>
      <c r="F10" s="26">
        <v>7789494.9267099984</v>
      </c>
      <c r="G10" s="26">
        <v>103693.83</v>
      </c>
      <c r="H10" s="26">
        <v>0</v>
      </c>
      <c r="I10" s="26">
        <v>1660860.6992491314</v>
      </c>
      <c r="J10" s="26">
        <v>0</v>
      </c>
      <c r="K10" s="26">
        <v>1660860.6992491314</v>
      </c>
      <c r="L10" s="26">
        <v>0</v>
      </c>
      <c r="M10" s="26">
        <v>418478.33016899828</v>
      </c>
      <c r="N10" s="26">
        <v>2569131.0151190287</v>
      </c>
      <c r="O10" s="26">
        <v>42418.344137000036</v>
      </c>
      <c r="P10" s="26">
        <v>3030027.689425027</v>
      </c>
      <c r="Q10" s="26">
        <v>0</v>
      </c>
      <c r="R10" s="26">
        <v>46513276.898002163</v>
      </c>
      <c r="S10" s="26">
        <v>947934.30118900922</v>
      </c>
      <c r="T10" s="26">
        <v>29600313.295130845</v>
      </c>
      <c r="U10" s="26">
        <v>77061524.494322017</v>
      </c>
      <c r="V10" s="26">
        <v>0</v>
      </c>
      <c r="W10" s="26">
        <v>0</v>
      </c>
      <c r="X10" s="26">
        <v>0</v>
      </c>
      <c r="Y10" s="26">
        <v>0</v>
      </c>
      <c r="Z10" s="26">
        <v>0</v>
      </c>
      <c r="AA10" s="26">
        <v>0</v>
      </c>
      <c r="AB10" s="26">
        <v>88692.000000000073</v>
      </c>
      <c r="AC10" s="26">
        <v>2585896.1666666684</v>
      </c>
      <c r="AD10" s="26">
        <v>0</v>
      </c>
      <c r="AE10" s="26">
        <v>2674588.1666666684</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100139.86537100002</v>
      </c>
      <c r="BL10" s="26">
        <v>0</v>
      </c>
      <c r="BM10" s="26">
        <v>0</v>
      </c>
      <c r="BN10" s="26">
        <v>100139.86537100002</v>
      </c>
      <c r="BO10" s="26">
        <v>100139.86537100002</v>
      </c>
      <c r="BP10" s="26">
        <v>0</v>
      </c>
      <c r="BQ10" s="26">
        <v>0</v>
      </c>
      <c r="BR10" s="26">
        <v>0</v>
      </c>
      <c r="BS10" s="26">
        <v>0</v>
      </c>
      <c r="BT10" s="26">
        <v>0</v>
      </c>
      <c r="BU10" s="26">
        <v>18773.144484931505</v>
      </c>
      <c r="BV10" s="26">
        <v>0</v>
      </c>
      <c r="BW10" s="26">
        <v>0</v>
      </c>
      <c r="BX10" s="26">
        <v>18773.144484931505</v>
      </c>
      <c r="BY10" s="26">
        <v>0</v>
      </c>
      <c r="BZ10" s="26">
        <v>0</v>
      </c>
      <c r="CA10" s="26">
        <v>0</v>
      </c>
      <c r="CB10" s="26">
        <v>0</v>
      </c>
      <c r="CC10" s="26">
        <v>0</v>
      </c>
      <c r="CD10" s="26">
        <v>0</v>
      </c>
      <c r="CE10" s="26">
        <v>856400.67643400049</v>
      </c>
      <c r="CF10" s="26">
        <v>0</v>
      </c>
      <c r="CG10" s="26">
        <v>0</v>
      </c>
      <c r="CH10" s="26">
        <v>856400.67643400049</v>
      </c>
      <c r="CI10" s="26">
        <v>856400.67643400049</v>
      </c>
      <c r="CJ10" s="26">
        <v>0</v>
      </c>
      <c r="CK10" s="26">
        <v>0</v>
      </c>
      <c r="CL10" s="26">
        <v>0</v>
      </c>
      <c r="CM10" s="26">
        <v>0</v>
      </c>
      <c r="CN10" s="26">
        <v>0</v>
      </c>
      <c r="CO10" s="26">
        <v>52364907.792772084</v>
      </c>
      <c r="CP10" s="26">
        <v>8517812.1822238378</v>
      </c>
      <c r="CQ10" s="26">
        <v>32309089.687666848</v>
      </c>
      <c r="CR10" s="26">
        <v>93191809.662662789</v>
      </c>
      <c r="CS10" s="26">
        <v>1060234.3718050006</v>
      </c>
    </row>
    <row r="11" spans="1:97" ht="24.9" customHeight="1">
      <c r="A11" s="18">
        <v>5</v>
      </c>
      <c r="B11" s="74" t="s">
        <v>86</v>
      </c>
      <c r="C11" s="26">
        <v>658777.43999999994</v>
      </c>
      <c r="D11" s="26">
        <v>2995.4</v>
      </c>
      <c r="E11" s="26">
        <v>19076.400000000001</v>
      </c>
      <c r="F11" s="26">
        <v>680849.24</v>
      </c>
      <c r="G11" s="26">
        <v>376688.05060769437</v>
      </c>
      <c r="H11" s="26">
        <v>173057.74</v>
      </c>
      <c r="I11" s="26">
        <v>498818.49</v>
      </c>
      <c r="J11" s="26">
        <v>10805.54</v>
      </c>
      <c r="K11" s="26">
        <v>682681.77</v>
      </c>
      <c r="L11" s="26">
        <v>0</v>
      </c>
      <c r="M11" s="26">
        <v>678544.73</v>
      </c>
      <c r="N11" s="26">
        <v>68171.37</v>
      </c>
      <c r="O11" s="26">
        <v>63483.53</v>
      </c>
      <c r="P11" s="26">
        <v>810199.63</v>
      </c>
      <c r="Q11" s="26">
        <v>13813.518753424658</v>
      </c>
      <c r="R11" s="26">
        <v>56136836.560000002</v>
      </c>
      <c r="S11" s="26">
        <v>6907307.1600000001</v>
      </c>
      <c r="T11" s="26">
        <v>9839280.9499999993</v>
      </c>
      <c r="U11" s="26">
        <v>72883424.670000002</v>
      </c>
      <c r="V11" s="26">
        <v>0</v>
      </c>
      <c r="W11" s="26">
        <v>2890585.54</v>
      </c>
      <c r="X11" s="26">
        <v>5488646.71</v>
      </c>
      <c r="Y11" s="26">
        <v>14253.87</v>
      </c>
      <c r="Z11" s="26">
        <v>8393486.1199999992</v>
      </c>
      <c r="AA11" s="26">
        <v>1334266.6396786864</v>
      </c>
      <c r="AB11" s="26">
        <v>356573.64000000007</v>
      </c>
      <c r="AC11" s="26">
        <v>3144518.7366666682</v>
      </c>
      <c r="AD11" s="26">
        <v>1038.7</v>
      </c>
      <c r="AE11" s="26">
        <v>3502131.0766666685</v>
      </c>
      <c r="AF11" s="26">
        <v>0</v>
      </c>
      <c r="AG11" s="26">
        <v>0</v>
      </c>
      <c r="AH11" s="26">
        <v>0</v>
      </c>
      <c r="AI11" s="26">
        <v>0</v>
      </c>
      <c r="AJ11" s="26">
        <v>0</v>
      </c>
      <c r="AK11" s="26">
        <v>0</v>
      </c>
      <c r="AL11" s="26">
        <v>112467.6</v>
      </c>
      <c r="AM11" s="26">
        <v>0</v>
      </c>
      <c r="AN11" s="26">
        <v>0</v>
      </c>
      <c r="AO11" s="26">
        <v>112467.6</v>
      </c>
      <c r="AP11" s="26">
        <v>102666.852</v>
      </c>
      <c r="AQ11" s="26">
        <v>52217.1</v>
      </c>
      <c r="AR11" s="26">
        <v>0</v>
      </c>
      <c r="AS11" s="26">
        <v>0</v>
      </c>
      <c r="AT11" s="26">
        <v>52217.1</v>
      </c>
      <c r="AU11" s="26">
        <v>47664.84</v>
      </c>
      <c r="AV11" s="26">
        <v>0</v>
      </c>
      <c r="AW11" s="26">
        <v>0</v>
      </c>
      <c r="AX11" s="26">
        <v>0</v>
      </c>
      <c r="AY11" s="26">
        <v>0</v>
      </c>
      <c r="AZ11" s="26">
        <v>0</v>
      </c>
      <c r="BA11" s="26">
        <v>0</v>
      </c>
      <c r="BB11" s="26">
        <v>0</v>
      </c>
      <c r="BC11" s="26">
        <v>0</v>
      </c>
      <c r="BD11" s="26">
        <v>0</v>
      </c>
      <c r="BE11" s="26">
        <v>0</v>
      </c>
      <c r="BF11" s="26">
        <v>256599.45</v>
      </c>
      <c r="BG11" s="26">
        <v>1798.85</v>
      </c>
      <c r="BH11" s="26">
        <v>0</v>
      </c>
      <c r="BI11" s="26">
        <v>258398.30000000002</v>
      </c>
      <c r="BJ11" s="26">
        <v>64400.569299999996</v>
      </c>
      <c r="BK11" s="26">
        <v>1289868.6200000001</v>
      </c>
      <c r="BL11" s="26">
        <v>86984.69</v>
      </c>
      <c r="BM11" s="26">
        <v>1185</v>
      </c>
      <c r="BN11" s="26">
        <v>1378038.31</v>
      </c>
      <c r="BO11" s="26">
        <v>603274.3319785092</v>
      </c>
      <c r="BP11" s="26">
        <v>51794.27</v>
      </c>
      <c r="BQ11" s="26">
        <v>111785.69</v>
      </c>
      <c r="BR11" s="26">
        <v>15.5</v>
      </c>
      <c r="BS11" s="26">
        <v>163595.46</v>
      </c>
      <c r="BT11" s="26">
        <v>361.44405737704915</v>
      </c>
      <c r="BU11" s="26">
        <v>426024.48000000004</v>
      </c>
      <c r="BV11" s="26">
        <v>0</v>
      </c>
      <c r="BW11" s="26">
        <v>0</v>
      </c>
      <c r="BX11" s="26">
        <v>426024.48000000004</v>
      </c>
      <c r="BY11" s="26">
        <v>684850.17026716063</v>
      </c>
      <c r="BZ11" s="26">
        <v>0</v>
      </c>
      <c r="CA11" s="26">
        <v>0</v>
      </c>
      <c r="CB11" s="26">
        <v>0</v>
      </c>
      <c r="CC11" s="26">
        <v>0</v>
      </c>
      <c r="CD11" s="26">
        <v>0</v>
      </c>
      <c r="CE11" s="26">
        <v>607337.36</v>
      </c>
      <c r="CF11" s="26">
        <v>28128.58</v>
      </c>
      <c r="CG11" s="26">
        <v>10535.22</v>
      </c>
      <c r="CH11" s="26">
        <v>646001.15999999992</v>
      </c>
      <c r="CI11" s="26">
        <v>192539.96439999997</v>
      </c>
      <c r="CJ11" s="26">
        <v>0</v>
      </c>
      <c r="CK11" s="26">
        <v>0</v>
      </c>
      <c r="CL11" s="26">
        <v>0</v>
      </c>
      <c r="CM11" s="26">
        <v>0</v>
      </c>
      <c r="CN11" s="26">
        <v>0</v>
      </c>
      <c r="CO11" s="26">
        <v>63690684.530000001</v>
      </c>
      <c r="CP11" s="26">
        <v>16339155.676666666</v>
      </c>
      <c r="CQ11" s="26">
        <v>9959674.709999999</v>
      </c>
      <c r="CR11" s="26">
        <v>89989514.916666657</v>
      </c>
      <c r="CS11" s="26">
        <v>3420526.3810428525</v>
      </c>
    </row>
    <row r="12" spans="1:97" ht="24.9" customHeight="1">
      <c r="A12" s="18">
        <v>6</v>
      </c>
      <c r="B12" s="74" t="s">
        <v>34</v>
      </c>
      <c r="C12" s="26">
        <v>2333013.0207420001</v>
      </c>
      <c r="D12" s="26">
        <v>1013.36</v>
      </c>
      <c r="E12" s="26">
        <v>487.63</v>
      </c>
      <c r="F12" s="26">
        <v>2334514.0107419998</v>
      </c>
      <c r="G12" s="26">
        <v>1345182.389130244</v>
      </c>
      <c r="H12" s="26">
        <v>30190.609999999986</v>
      </c>
      <c r="I12" s="26">
        <v>590431.53</v>
      </c>
      <c r="J12" s="26">
        <v>0</v>
      </c>
      <c r="K12" s="26">
        <v>620622.14</v>
      </c>
      <c r="L12" s="26">
        <v>30106.477250838594</v>
      </c>
      <c r="M12" s="26">
        <v>1089026.386962</v>
      </c>
      <c r="N12" s="26">
        <v>59328.917323999995</v>
      </c>
      <c r="O12" s="26">
        <v>12805.023524</v>
      </c>
      <c r="P12" s="26">
        <v>1161160.3278100002</v>
      </c>
      <c r="Q12" s="26">
        <v>332123.72635545186</v>
      </c>
      <c r="R12" s="26">
        <v>25106798.125895999</v>
      </c>
      <c r="S12" s="26">
        <v>3761015.81</v>
      </c>
      <c r="T12" s="26">
        <v>951428.51</v>
      </c>
      <c r="U12" s="26">
        <v>29819242.445896</v>
      </c>
      <c r="V12" s="26">
        <v>0</v>
      </c>
      <c r="W12" s="26">
        <v>4547673.9623179985</v>
      </c>
      <c r="X12" s="26">
        <v>7015523.2004069993</v>
      </c>
      <c r="Y12" s="26">
        <v>92414.946951999998</v>
      </c>
      <c r="Z12" s="26">
        <v>11655612.109676998</v>
      </c>
      <c r="AA12" s="26">
        <v>201828.11354418768</v>
      </c>
      <c r="AB12" s="26">
        <v>954418.05103133153</v>
      </c>
      <c r="AC12" s="26">
        <v>3309920.7492136685</v>
      </c>
      <c r="AD12" s="26">
        <v>16881.761773999999</v>
      </c>
      <c r="AE12" s="26">
        <v>4281220.5620189998</v>
      </c>
      <c r="AF12" s="26">
        <v>171549.7037007928</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-7755.9171839999999</v>
      </c>
      <c r="AW12" s="26">
        <v>0</v>
      </c>
      <c r="AX12" s="26">
        <v>0</v>
      </c>
      <c r="AY12" s="26">
        <v>-7755.9171839999999</v>
      </c>
      <c r="AZ12" s="26">
        <v>-3011.2588620216002</v>
      </c>
      <c r="BA12" s="26">
        <v>0</v>
      </c>
      <c r="BB12" s="26">
        <v>0</v>
      </c>
      <c r="BC12" s="26">
        <v>0</v>
      </c>
      <c r="BD12" s="26">
        <v>0</v>
      </c>
      <c r="BE12" s="26">
        <v>0</v>
      </c>
      <c r="BF12" s="26">
        <v>3078081.9317649994</v>
      </c>
      <c r="BG12" s="26">
        <v>55977.334235999995</v>
      </c>
      <c r="BH12" s="26">
        <v>3172.2706800000001</v>
      </c>
      <c r="BI12" s="26">
        <v>3137231.5366809997</v>
      </c>
      <c r="BJ12" s="26">
        <v>801275.30075394351</v>
      </c>
      <c r="BK12" s="26">
        <v>9093894.1612449996</v>
      </c>
      <c r="BL12" s="26">
        <v>535236.43462900002</v>
      </c>
      <c r="BM12" s="26">
        <v>22218.268100000001</v>
      </c>
      <c r="BN12" s="26">
        <v>9651348.8639740013</v>
      </c>
      <c r="BO12" s="26">
        <v>8643933.7144906744</v>
      </c>
      <c r="BP12" s="26">
        <v>1727366.5010810001</v>
      </c>
      <c r="BQ12" s="26">
        <v>0</v>
      </c>
      <c r="BR12" s="26">
        <v>0</v>
      </c>
      <c r="BS12" s="26">
        <v>1727366.5010810001</v>
      </c>
      <c r="BT12" s="26">
        <v>1677577.6390417919</v>
      </c>
      <c r="BU12" s="26">
        <v>1211884.3939999999</v>
      </c>
      <c r="BV12" s="26">
        <v>25817.23</v>
      </c>
      <c r="BW12" s="26">
        <v>0</v>
      </c>
      <c r="BX12" s="26">
        <v>1237701.6239999998</v>
      </c>
      <c r="BY12" s="26">
        <v>1111227.4615999998</v>
      </c>
      <c r="BZ12" s="26">
        <v>0</v>
      </c>
      <c r="CA12" s="26">
        <v>0</v>
      </c>
      <c r="CB12" s="26">
        <v>0</v>
      </c>
      <c r="CC12" s="26">
        <v>0</v>
      </c>
      <c r="CD12" s="26">
        <v>0</v>
      </c>
      <c r="CE12" s="26">
        <v>1951180.796902</v>
      </c>
      <c r="CF12" s="26">
        <v>22784.082300999999</v>
      </c>
      <c r="CG12" s="26">
        <v>434332.5</v>
      </c>
      <c r="CH12" s="26">
        <v>2408297.3792030001</v>
      </c>
      <c r="CI12" s="26">
        <v>2059422.2288251913</v>
      </c>
      <c r="CJ12" s="26">
        <v>0</v>
      </c>
      <c r="CK12" s="26">
        <v>0</v>
      </c>
      <c r="CL12" s="26">
        <v>0</v>
      </c>
      <c r="CM12" s="26">
        <v>0</v>
      </c>
      <c r="CN12" s="26">
        <v>0</v>
      </c>
      <c r="CO12" s="26">
        <v>51115772.024758324</v>
      </c>
      <c r="CP12" s="26">
        <v>15377048.648110671</v>
      </c>
      <c r="CQ12" s="26">
        <v>1533740.9110300001</v>
      </c>
      <c r="CR12" s="26">
        <v>68026561.583898991</v>
      </c>
      <c r="CS12" s="26">
        <v>16371215.495831095</v>
      </c>
    </row>
    <row r="13" spans="1:97" ht="24.9" customHeight="1">
      <c r="A13" s="18">
        <v>7</v>
      </c>
      <c r="B13" s="74" t="s">
        <v>35</v>
      </c>
      <c r="C13" s="26">
        <v>136360</v>
      </c>
      <c r="D13" s="26">
        <v>-26681</v>
      </c>
      <c r="E13" s="26">
        <v>71256</v>
      </c>
      <c r="F13" s="26">
        <v>180935</v>
      </c>
      <c r="G13" s="26">
        <v>0</v>
      </c>
      <c r="H13" s="26">
        <v>3741</v>
      </c>
      <c r="I13" s="26">
        <v>477769</v>
      </c>
      <c r="J13" s="26">
        <v>134</v>
      </c>
      <c r="K13" s="26">
        <v>481644</v>
      </c>
      <c r="L13" s="26">
        <v>67286.672377600189</v>
      </c>
      <c r="M13" s="26">
        <v>377571</v>
      </c>
      <c r="N13" s="26">
        <v>9529</v>
      </c>
      <c r="O13" s="26">
        <v>67354</v>
      </c>
      <c r="P13" s="26">
        <v>454454</v>
      </c>
      <c r="Q13" s="26">
        <v>21579.169287423283</v>
      </c>
      <c r="R13" s="26">
        <v>7593444</v>
      </c>
      <c r="S13" s="26">
        <v>1770917</v>
      </c>
      <c r="T13" s="26">
        <v>5014733</v>
      </c>
      <c r="U13" s="26">
        <v>14379094</v>
      </c>
      <c r="V13" s="26">
        <v>0</v>
      </c>
      <c r="W13" s="26">
        <v>685008</v>
      </c>
      <c r="X13" s="26">
        <v>1786726</v>
      </c>
      <c r="Y13" s="26">
        <v>98547</v>
      </c>
      <c r="Z13" s="26">
        <v>2570281</v>
      </c>
      <c r="AA13" s="26">
        <v>138446.98626999999</v>
      </c>
      <c r="AB13" s="26">
        <v>271871.00000000006</v>
      </c>
      <c r="AC13" s="26">
        <v>2760865.1666666684</v>
      </c>
      <c r="AD13" s="26">
        <v>193</v>
      </c>
      <c r="AE13" s="26">
        <v>3032929.1666666684</v>
      </c>
      <c r="AF13" s="26">
        <v>19224.43083163679</v>
      </c>
      <c r="AG13" s="26">
        <v>0</v>
      </c>
      <c r="AH13" s="26">
        <v>0</v>
      </c>
      <c r="AI13" s="26">
        <v>0</v>
      </c>
      <c r="AJ13" s="26">
        <v>0</v>
      </c>
      <c r="AK13" s="26">
        <v>0</v>
      </c>
      <c r="AL13" s="26">
        <v>8281215</v>
      </c>
      <c r="AM13" s="26">
        <v>0</v>
      </c>
      <c r="AN13" s="26">
        <v>422667</v>
      </c>
      <c r="AO13" s="26">
        <v>8703882</v>
      </c>
      <c r="AP13" s="26">
        <v>8400871.0049468987</v>
      </c>
      <c r="AQ13" s="26">
        <v>4654402</v>
      </c>
      <c r="AR13" s="26">
        <v>0</v>
      </c>
      <c r="AS13" s="26">
        <v>2354916</v>
      </c>
      <c r="AT13" s="26">
        <v>7009318</v>
      </c>
      <c r="AU13" s="26">
        <v>5296712.1075583119</v>
      </c>
      <c r="AV13" s="26">
        <v>185081</v>
      </c>
      <c r="AW13" s="26">
        <v>0</v>
      </c>
      <c r="AX13" s="26">
        <v>45885</v>
      </c>
      <c r="AY13" s="26">
        <v>230966</v>
      </c>
      <c r="AZ13" s="26">
        <v>199439.74107153498</v>
      </c>
      <c r="BA13" s="26">
        <v>6350</v>
      </c>
      <c r="BB13" s="26">
        <v>4309</v>
      </c>
      <c r="BC13" s="26">
        <v>5239</v>
      </c>
      <c r="BD13" s="26">
        <v>15898</v>
      </c>
      <c r="BE13" s="26">
        <v>7948.9</v>
      </c>
      <c r="BF13" s="26">
        <v>165518</v>
      </c>
      <c r="BG13" s="26">
        <v>15167</v>
      </c>
      <c r="BH13" s="26">
        <v>0</v>
      </c>
      <c r="BI13" s="26">
        <v>180685</v>
      </c>
      <c r="BJ13" s="26">
        <v>119841.479108047</v>
      </c>
      <c r="BK13" s="26">
        <v>9480775</v>
      </c>
      <c r="BL13" s="26">
        <v>10836</v>
      </c>
      <c r="BM13" s="26">
        <v>316556</v>
      </c>
      <c r="BN13" s="26">
        <v>9808167</v>
      </c>
      <c r="BO13" s="26">
        <v>8502832.8298144769</v>
      </c>
      <c r="BP13" s="26">
        <v>1450670</v>
      </c>
      <c r="BQ13" s="26">
        <v>-9221</v>
      </c>
      <c r="BR13" s="26">
        <v>0</v>
      </c>
      <c r="BS13" s="26">
        <v>1441449</v>
      </c>
      <c r="BT13" s="26">
        <v>1355782.0533818188</v>
      </c>
      <c r="BU13" s="26">
        <v>1722486</v>
      </c>
      <c r="BV13" s="26">
        <v>0</v>
      </c>
      <c r="BW13" s="26">
        <v>0</v>
      </c>
      <c r="BX13" s="26">
        <v>1722486</v>
      </c>
      <c r="BY13" s="26">
        <v>1325114.8940000003</v>
      </c>
      <c r="BZ13" s="26">
        <v>0</v>
      </c>
      <c r="CA13" s="26">
        <v>0</v>
      </c>
      <c r="CB13" s="26">
        <v>0</v>
      </c>
      <c r="CC13" s="26">
        <v>0</v>
      </c>
      <c r="CD13" s="26">
        <v>0</v>
      </c>
      <c r="CE13" s="26">
        <v>2091804</v>
      </c>
      <c r="CF13" s="26">
        <v>9867</v>
      </c>
      <c r="CG13" s="26">
        <v>82915</v>
      </c>
      <c r="CH13" s="26">
        <v>2184586</v>
      </c>
      <c r="CI13" s="26">
        <v>1718107.4995677569</v>
      </c>
      <c r="CJ13" s="26">
        <v>0</v>
      </c>
      <c r="CK13" s="26">
        <v>0</v>
      </c>
      <c r="CL13" s="26">
        <v>0</v>
      </c>
      <c r="CM13" s="26">
        <v>0</v>
      </c>
      <c r="CN13" s="26">
        <v>0</v>
      </c>
      <c r="CO13" s="26">
        <v>37106296</v>
      </c>
      <c r="CP13" s="26">
        <v>6810083.1666666679</v>
      </c>
      <c r="CQ13" s="26">
        <v>8480395</v>
      </c>
      <c r="CR13" s="26">
        <v>52396774.166666672</v>
      </c>
      <c r="CS13" s="26">
        <v>27173187.768215507</v>
      </c>
    </row>
    <row r="14" spans="1:97" ht="24.9" customHeight="1">
      <c r="A14" s="18">
        <v>8</v>
      </c>
      <c r="B14" s="74" t="s">
        <v>93</v>
      </c>
      <c r="C14" s="26">
        <v>84072.018700002736</v>
      </c>
      <c r="D14" s="26">
        <v>66.421400000000006</v>
      </c>
      <c r="E14" s="26">
        <v>112820.52380000132</v>
      </c>
      <c r="F14" s="26">
        <v>196958.96390000405</v>
      </c>
      <c r="G14" s="26">
        <v>0</v>
      </c>
      <c r="H14" s="26">
        <v>58870.929500012433</v>
      </c>
      <c r="I14" s="26">
        <v>63171.528999999995</v>
      </c>
      <c r="J14" s="26">
        <v>44513.693099998643</v>
      </c>
      <c r="K14" s="26">
        <v>166556.15160001107</v>
      </c>
      <c r="L14" s="26">
        <v>0</v>
      </c>
      <c r="M14" s="26">
        <v>196986.07462025082</v>
      </c>
      <c r="N14" s="26">
        <v>456850.20924527402</v>
      </c>
      <c r="O14" s="26">
        <v>30544.103999999519</v>
      </c>
      <c r="P14" s="26">
        <v>684380.38786552427</v>
      </c>
      <c r="Q14" s="26">
        <v>0</v>
      </c>
      <c r="R14" s="26">
        <v>17688855.974300172</v>
      </c>
      <c r="S14" s="26">
        <v>413048.64239999937</v>
      </c>
      <c r="T14" s="26">
        <v>9439104.6541000269</v>
      </c>
      <c r="U14" s="26">
        <v>27541009.270800199</v>
      </c>
      <c r="V14" s="26">
        <v>0</v>
      </c>
      <c r="W14" s="26">
        <v>959483.04519132827</v>
      </c>
      <c r="X14" s="26">
        <v>7277650.5288501922</v>
      </c>
      <c r="Y14" s="26">
        <v>0</v>
      </c>
      <c r="Z14" s="26">
        <v>8237133.5740415202</v>
      </c>
      <c r="AA14" s="26">
        <v>6584686.4781674333</v>
      </c>
      <c r="AB14" s="26">
        <v>182240.07963720316</v>
      </c>
      <c r="AC14" s="26">
        <v>3301052.8947938019</v>
      </c>
      <c r="AD14" s="26">
        <v>0</v>
      </c>
      <c r="AE14" s="26">
        <v>3483292.9744310053</v>
      </c>
      <c r="AF14" s="26">
        <v>646891.35717203666</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28490.231754</v>
      </c>
      <c r="BG14" s="26">
        <v>0</v>
      </c>
      <c r="BH14" s="26">
        <v>0</v>
      </c>
      <c r="BI14" s="26">
        <v>28490.231754</v>
      </c>
      <c r="BJ14" s="26">
        <v>22792.185403200005</v>
      </c>
      <c r="BK14" s="26">
        <v>138878.79</v>
      </c>
      <c r="BL14" s="26">
        <v>0</v>
      </c>
      <c r="BM14" s="26">
        <v>0</v>
      </c>
      <c r="BN14" s="26">
        <v>138878.79</v>
      </c>
      <c r="BO14" s="26">
        <v>117001.07836817281</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19337877.143702973</v>
      </c>
      <c r="CP14" s="26">
        <v>11511840.225689268</v>
      </c>
      <c r="CQ14" s="26">
        <v>9626982.9750000257</v>
      </c>
      <c r="CR14" s="26">
        <v>40476700.344392262</v>
      </c>
      <c r="CS14" s="26">
        <v>7371371.0991108427</v>
      </c>
    </row>
    <row r="15" spans="1:97" ht="24.9" customHeight="1">
      <c r="A15" s="18">
        <v>9</v>
      </c>
      <c r="B15" s="74" t="s">
        <v>87</v>
      </c>
      <c r="C15" s="26">
        <v>172589.79775558697</v>
      </c>
      <c r="D15" s="26">
        <v>0</v>
      </c>
      <c r="E15" s="26">
        <v>152197.93155860141</v>
      </c>
      <c r="F15" s="26">
        <v>324787.72931418836</v>
      </c>
      <c r="G15" s="26">
        <v>23415.515375769166</v>
      </c>
      <c r="H15" s="26">
        <v>7685</v>
      </c>
      <c r="I15" s="26">
        <v>19650.820299999999</v>
      </c>
      <c r="J15" s="26">
        <v>0</v>
      </c>
      <c r="K15" s="26">
        <v>27335.820299999999</v>
      </c>
      <c r="L15" s="26">
        <v>0</v>
      </c>
      <c r="M15" s="26">
        <v>220819.56722924119</v>
      </c>
      <c r="N15" s="26">
        <v>14153.667180812488</v>
      </c>
      <c r="O15" s="26">
        <v>250827.28363589314</v>
      </c>
      <c r="P15" s="26">
        <v>485800.51804594684</v>
      </c>
      <c r="Q15" s="26">
        <v>57760.491344084388</v>
      </c>
      <c r="R15" s="26">
        <v>10597629.35768575</v>
      </c>
      <c r="S15" s="26">
        <v>454941.80583924701</v>
      </c>
      <c r="T15" s="26">
        <v>14097708.051130187</v>
      </c>
      <c r="U15" s="26">
        <v>25150279.214655183</v>
      </c>
      <c r="V15" s="26">
        <v>161311.03692445997</v>
      </c>
      <c r="W15" s="26">
        <v>1821918.7020040345</v>
      </c>
      <c r="X15" s="26">
        <v>980900.03959586308</v>
      </c>
      <c r="Y15" s="26">
        <v>5271052.2091217814</v>
      </c>
      <c r="Z15" s="26">
        <v>8073870.9507216793</v>
      </c>
      <c r="AA15" s="26">
        <v>1800304.8002776296</v>
      </c>
      <c r="AB15" s="26">
        <v>281553.30631138966</v>
      </c>
      <c r="AC15" s="26">
        <v>2650306.2256950154</v>
      </c>
      <c r="AD15" s="26">
        <v>553249.29109494493</v>
      </c>
      <c r="AE15" s="26">
        <v>3485108.8231013501</v>
      </c>
      <c r="AF15" s="26">
        <v>-2491.3908126597212</v>
      </c>
      <c r="AG15" s="26">
        <v>0</v>
      </c>
      <c r="AH15" s="26">
        <v>0</v>
      </c>
      <c r="AI15" s="26">
        <v>0</v>
      </c>
      <c r="AJ15" s="26">
        <v>0</v>
      </c>
      <c r="AK15" s="26">
        <v>0</v>
      </c>
      <c r="AL15" s="26">
        <v>59477.048000000003</v>
      </c>
      <c r="AM15" s="26">
        <v>0</v>
      </c>
      <c r="AN15" s="26">
        <v>0</v>
      </c>
      <c r="AO15" s="26">
        <v>59477.048000000003</v>
      </c>
      <c r="AP15" s="26">
        <v>51686.400000000001</v>
      </c>
      <c r="AQ15" s="26">
        <v>20289.604000000003</v>
      </c>
      <c r="AR15" s="26">
        <v>0</v>
      </c>
      <c r="AS15" s="26">
        <v>0</v>
      </c>
      <c r="AT15" s="26">
        <v>20289.604000000003</v>
      </c>
      <c r="AU15" s="26">
        <v>17632.600000000002</v>
      </c>
      <c r="AV15" s="26">
        <v>0</v>
      </c>
      <c r="AW15" s="26">
        <v>39984</v>
      </c>
      <c r="AX15" s="26">
        <v>0</v>
      </c>
      <c r="AY15" s="26">
        <v>39984</v>
      </c>
      <c r="AZ15" s="26">
        <v>39129.941760000002</v>
      </c>
      <c r="BA15" s="26">
        <v>0</v>
      </c>
      <c r="BB15" s="26">
        <v>9996</v>
      </c>
      <c r="BC15" s="26">
        <v>0</v>
      </c>
      <c r="BD15" s="26">
        <v>9996</v>
      </c>
      <c r="BE15" s="26">
        <v>9782.4854400000004</v>
      </c>
      <c r="BF15" s="26">
        <v>1357.0675370119998</v>
      </c>
      <c r="BG15" s="26">
        <v>1328.6399999999999</v>
      </c>
      <c r="BH15" s="26">
        <v>0</v>
      </c>
      <c r="BI15" s="26">
        <v>2685.7075370119996</v>
      </c>
      <c r="BJ15" s="26">
        <v>1205.3085750120001</v>
      </c>
      <c r="BK15" s="26">
        <v>1947308.3146260758</v>
      </c>
      <c r="BL15" s="26">
        <v>13224.009799999998</v>
      </c>
      <c r="BM15" s="26">
        <v>91017.00362773212</v>
      </c>
      <c r="BN15" s="26">
        <v>2051549.3280538078</v>
      </c>
      <c r="BO15" s="26">
        <v>1085843.1806556617</v>
      </c>
      <c r="BP15" s="26">
        <v>130575.29531484767</v>
      </c>
      <c r="BQ15" s="26">
        <v>0</v>
      </c>
      <c r="BR15" s="26">
        <v>0</v>
      </c>
      <c r="BS15" s="26">
        <v>130575.29531484767</v>
      </c>
      <c r="BT15" s="26">
        <v>71284.315096239239</v>
      </c>
      <c r="BU15" s="26">
        <v>6613</v>
      </c>
      <c r="BV15" s="26">
        <v>0</v>
      </c>
      <c r="BW15" s="26">
        <v>0</v>
      </c>
      <c r="BX15" s="26">
        <v>6613</v>
      </c>
      <c r="BY15" s="26">
        <v>0</v>
      </c>
      <c r="BZ15" s="26">
        <v>0</v>
      </c>
      <c r="CA15" s="26">
        <v>0</v>
      </c>
      <c r="CB15" s="26">
        <v>0</v>
      </c>
      <c r="CC15" s="26">
        <v>0</v>
      </c>
      <c r="CD15" s="26">
        <v>0</v>
      </c>
      <c r="CE15" s="26">
        <v>33483.6882260274</v>
      </c>
      <c r="CF15" s="26">
        <v>0</v>
      </c>
      <c r="CG15" s="26">
        <v>2864.0299999999997</v>
      </c>
      <c r="CH15" s="26">
        <v>36347.718226027398</v>
      </c>
      <c r="CI15" s="26">
        <v>28907.214558967069</v>
      </c>
      <c r="CJ15" s="26">
        <v>0</v>
      </c>
      <c r="CK15" s="26">
        <v>0</v>
      </c>
      <c r="CL15" s="26">
        <v>0</v>
      </c>
      <c r="CM15" s="26">
        <v>0</v>
      </c>
      <c r="CN15" s="26">
        <v>0</v>
      </c>
      <c r="CO15" s="26">
        <v>15301299.748689966</v>
      </c>
      <c r="CP15" s="26">
        <v>4184485.2084109383</v>
      </c>
      <c r="CQ15" s="26">
        <v>20418915.80016914</v>
      </c>
      <c r="CR15" s="26">
        <v>39904700.757270046</v>
      </c>
      <c r="CS15" s="26">
        <v>3345771.8991951626</v>
      </c>
    </row>
    <row r="16" spans="1:97" ht="24.9" customHeight="1">
      <c r="A16" s="18">
        <v>10</v>
      </c>
      <c r="B16" s="74" t="s">
        <v>90</v>
      </c>
      <c r="C16" s="26">
        <v>2070759.7651943988</v>
      </c>
      <c r="D16" s="26">
        <v>0</v>
      </c>
      <c r="E16" s="26">
        <v>0</v>
      </c>
      <c r="F16" s="26">
        <v>2070759.7651943988</v>
      </c>
      <c r="G16" s="26">
        <v>661809.6447575757</v>
      </c>
      <c r="H16" s="26">
        <v>0</v>
      </c>
      <c r="I16" s="26">
        <v>0</v>
      </c>
      <c r="J16" s="26">
        <v>0</v>
      </c>
      <c r="K16" s="26">
        <v>0</v>
      </c>
      <c r="L16" s="26">
        <v>0</v>
      </c>
      <c r="M16" s="26">
        <v>160076.82</v>
      </c>
      <c r="N16" s="26">
        <v>17666.134770000004</v>
      </c>
      <c r="O16" s="26">
        <v>47705.509999999966</v>
      </c>
      <c r="P16" s="26">
        <v>225448.46476999996</v>
      </c>
      <c r="Q16" s="26">
        <v>127230.22378300002</v>
      </c>
      <c r="R16" s="26">
        <v>0</v>
      </c>
      <c r="S16" s="26">
        <v>0</v>
      </c>
      <c r="T16" s="26">
        <v>0</v>
      </c>
      <c r="U16" s="26">
        <v>0</v>
      </c>
      <c r="V16" s="26">
        <v>0</v>
      </c>
      <c r="W16" s="26">
        <v>1423020.0566878458</v>
      </c>
      <c r="X16" s="26">
        <v>1029134.0812339978</v>
      </c>
      <c r="Y16" s="26">
        <v>2285.9900000000002</v>
      </c>
      <c r="Z16" s="26">
        <v>2454440.1279218439</v>
      </c>
      <c r="AA16" s="26">
        <v>1617097.9956583399</v>
      </c>
      <c r="AB16" s="26">
        <v>181415.82678599976</v>
      </c>
      <c r="AC16" s="26">
        <v>2690828.2585956678</v>
      </c>
      <c r="AD16" s="26">
        <v>370.00080000000003</v>
      </c>
      <c r="AE16" s="26">
        <v>2872614.0861816676</v>
      </c>
      <c r="AF16" s="26">
        <v>15683.107757600075</v>
      </c>
      <c r="AG16" s="26">
        <v>0</v>
      </c>
      <c r="AH16" s="26">
        <v>0</v>
      </c>
      <c r="AI16" s="26">
        <v>0</v>
      </c>
      <c r="AJ16" s="26">
        <v>0</v>
      </c>
      <c r="AK16" s="26">
        <v>0</v>
      </c>
      <c r="AL16" s="26">
        <v>6540378.4572307635</v>
      </c>
      <c r="AM16" s="26">
        <v>74608.69846</v>
      </c>
      <c r="AN16" s="26">
        <v>0</v>
      </c>
      <c r="AO16" s="26">
        <v>6614987.1556907631</v>
      </c>
      <c r="AP16" s="26">
        <v>6614987.155690765</v>
      </c>
      <c r="AQ16" s="26">
        <v>4183379.6527710427</v>
      </c>
      <c r="AR16" s="26">
        <v>239952.71149700001</v>
      </c>
      <c r="AS16" s="26">
        <v>0</v>
      </c>
      <c r="AT16" s="26">
        <v>4423332.3642680431</v>
      </c>
      <c r="AU16" s="26">
        <v>4423332.364268044</v>
      </c>
      <c r="AV16" s="26">
        <v>0</v>
      </c>
      <c r="AW16" s="26">
        <v>0</v>
      </c>
      <c r="AX16" s="26">
        <v>0</v>
      </c>
      <c r="AY16" s="26">
        <v>0</v>
      </c>
      <c r="AZ16" s="26">
        <v>0</v>
      </c>
      <c r="BA16" s="26">
        <v>0</v>
      </c>
      <c r="BB16" s="26">
        <v>0</v>
      </c>
      <c r="BC16" s="26">
        <v>0</v>
      </c>
      <c r="BD16" s="26">
        <v>0</v>
      </c>
      <c r="BE16" s="26">
        <v>0</v>
      </c>
      <c r="BF16" s="26">
        <v>25382.691204000002</v>
      </c>
      <c r="BG16" s="26">
        <v>28921.76834100001</v>
      </c>
      <c r="BH16" s="26">
        <v>0</v>
      </c>
      <c r="BI16" s="26">
        <v>54304.459545000012</v>
      </c>
      <c r="BJ16" s="26">
        <v>43441.922330400019</v>
      </c>
      <c r="BK16" s="26">
        <v>929823.39032600354</v>
      </c>
      <c r="BL16" s="26">
        <v>28938.943281999935</v>
      </c>
      <c r="BM16" s="26">
        <v>8859</v>
      </c>
      <c r="BN16" s="26">
        <v>967621.33360800345</v>
      </c>
      <c r="BO16" s="26">
        <v>849255.2706489535</v>
      </c>
      <c r="BP16" s="26">
        <v>806703.65144800022</v>
      </c>
      <c r="BQ16" s="26">
        <v>18769</v>
      </c>
      <c r="BR16" s="26">
        <v>0</v>
      </c>
      <c r="BS16" s="26">
        <v>825472.65144800022</v>
      </c>
      <c r="BT16" s="26">
        <v>476176.0425014107</v>
      </c>
      <c r="BU16" s="26">
        <v>0</v>
      </c>
      <c r="BV16" s="26">
        <v>0</v>
      </c>
      <c r="BW16" s="26">
        <v>0</v>
      </c>
      <c r="BX16" s="26">
        <v>0</v>
      </c>
      <c r="BY16" s="26">
        <v>0</v>
      </c>
      <c r="BZ16" s="26">
        <v>0</v>
      </c>
      <c r="CA16" s="26">
        <v>0</v>
      </c>
      <c r="CB16" s="26">
        <v>0</v>
      </c>
      <c r="CC16" s="26">
        <v>0</v>
      </c>
      <c r="CD16" s="26">
        <v>0</v>
      </c>
      <c r="CE16" s="26">
        <v>114839.395</v>
      </c>
      <c r="CF16" s="26">
        <v>3563</v>
      </c>
      <c r="CG16" s="26">
        <v>0</v>
      </c>
      <c r="CH16" s="26">
        <v>118402.395</v>
      </c>
      <c r="CI16" s="26">
        <v>83504.617126673926</v>
      </c>
      <c r="CJ16" s="26">
        <v>0</v>
      </c>
      <c r="CK16" s="26">
        <v>0</v>
      </c>
      <c r="CL16" s="26">
        <v>0</v>
      </c>
      <c r="CM16" s="26">
        <v>0</v>
      </c>
      <c r="CN16" s="26">
        <v>0</v>
      </c>
      <c r="CO16" s="26">
        <v>16435779.706648055</v>
      </c>
      <c r="CP16" s="26">
        <v>4132382.5961796655</v>
      </c>
      <c r="CQ16" s="26">
        <v>59220.500799999965</v>
      </c>
      <c r="CR16" s="26">
        <v>20627382.803627722</v>
      </c>
      <c r="CS16" s="26">
        <v>14912518.344522761</v>
      </c>
    </row>
    <row r="17" spans="1:97" ht="24.9" customHeight="1">
      <c r="A17" s="18">
        <v>11</v>
      </c>
      <c r="B17" s="74" t="s">
        <v>31</v>
      </c>
      <c r="C17" s="26">
        <v>11935.37000000001</v>
      </c>
      <c r="D17" s="26">
        <v>11995.800000000001</v>
      </c>
      <c r="E17" s="26">
        <v>21435.489999999976</v>
      </c>
      <c r="F17" s="26">
        <v>45366.659999999989</v>
      </c>
      <c r="G17" s="26">
        <v>3954.1100000000006</v>
      </c>
      <c r="H17" s="26">
        <v>65171.969999995177</v>
      </c>
      <c r="I17" s="26">
        <v>207331.33999999982</v>
      </c>
      <c r="J17" s="26">
        <v>3068.5899999999187</v>
      </c>
      <c r="K17" s="26">
        <v>275571.8999999949</v>
      </c>
      <c r="L17" s="26">
        <v>0</v>
      </c>
      <c r="M17" s="26">
        <v>200668.89000001465</v>
      </c>
      <c r="N17" s="26">
        <v>152145.73999999982</v>
      </c>
      <c r="O17" s="26">
        <v>45540.00999999998</v>
      </c>
      <c r="P17" s="26">
        <v>398354.64000001445</v>
      </c>
      <c r="Q17" s="26">
        <v>0</v>
      </c>
      <c r="R17" s="26">
        <v>6076027.7099994626</v>
      </c>
      <c r="S17" s="26">
        <v>9638.9900000000016</v>
      </c>
      <c r="T17" s="26">
        <v>1908656.4100000653</v>
      </c>
      <c r="U17" s="26">
        <v>7994323.1099995282</v>
      </c>
      <c r="V17" s="26">
        <v>0</v>
      </c>
      <c r="W17" s="26">
        <v>1184247.2699999996</v>
      </c>
      <c r="X17" s="26">
        <v>4959622.7200000063</v>
      </c>
      <c r="Y17" s="26">
        <v>496447.3500000005</v>
      </c>
      <c r="Z17" s="26">
        <v>6640317.3400000064</v>
      </c>
      <c r="AA17" s="26">
        <v>3082778.9099999894</v>
      </c>
      <c r="AB17" s="26">
        <v>238900.55999999947</v>
      </c>
      <c r="AC17" s="26">
        <v>3159335.4066666686</v>
      </c>
      <c r="AD17" s="26">
        <v>11695.56</v>
      </c>
      <c r="AE17" s="26">
        <v>3409931.5266666682</v>
      </c>
      <c r="AF17" s="26">
        <v>278805.56800000108</v>
      </c>
      <c r="AG17" s="26">
        <v>0</v>
      </c>
      <c r="AH17" s="26">
        <v>0</v>
      </c>
      <c r="AI17" s="26">
        <v>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250920.38999999998</v>
      </c>
      <c r="BG17" s="26">
        <v>0</v>
      </c>
      <c r="BH17" s="26">
        <v>0</v>
      </c>
      <c r="BI17" s="26">
        <v>250920.38999999998</v>
      </c>
      <c r="BJ17" s="26">
        <v>224604.94000000029</v>
      </c>
      <c r="BK17" s="26">
        <v>682587.48</v>
      </c>
      <c r="BL17" s="26">
        <v>44111.57</v>
      </c>
      <c r="BM17" s="26">
        <v>41627.919999999998</v>
      </c>
      <c r="BN17" s="26">
        <v>768326.97</v>
      </c>
      <c r="BO17" s="26">
        <v>630157.22000000044</v>
      </c>
      <c r="BP17" s="26">
        <v>6898.51</v>
      </c>
      <c r="BQ17" s="26">
        <v>0</v>
      </c>
      <c r="BR17" s="26">
        <v>0</v>
      </c>
      <c r="BS17" s="26">
        <v>6898.51</v>
      </c>
      <c r="BT17" s="26">
        <v>5437.82</v>
      </c>
      <c r="BU17" s="26">
        <v>22255</v>
      </c>
      <c r="BV17" s="26">
        <v>0</v>
      </c>
      <c r="BW17" s="26">
        <v>0</v>
      </c>
      <c r="BX17" s="26">
        <v>22255</v>
      </c>
      <c r="BY17" s="26">
        <v>5439.17</v>
      </c>
      <c r="BZ17" s="26">
        <v>0</v>
      </c>
      <c r="CA17" s="26">
        <v>0</v>
      </c>
      <c r="CB17" s="26">
        <v>0</v>
      </c>
      <c r="CC17" s="26">
        <v>0</v>
      </c>
      <c r="CD17" s="26">
        <v>0</v>
      </c>
      <c r="CE17" s="26">
        <v>481182.41000000003</v>
      </c>
      <c r="CF17" s="26">
        <v>155355.15000000002</v>
      </c>
      <c r="CG17" s="26">
        <v>0</v>
      </c>
      <c r="CH17" s="26">
        <v>636537.56000000006</v>
      </c>
      <c r="CI17" s="26">
        <v>248796.22000000006</v>
      </c>
      <c r="CJ17" s="26">
        <v>0</v>
      </c>
      <c r="CK17" s="26">
        <v>0</v>
      </c>
      <c r="CL17" s="26">
        <v>0</v>
      </c>
      <c r="CM17" s="26">
        <v>0</v>
      </c>
      <c r="CN17" s="26">
        <v>0</v>
      </c>
      <c r="CO17" s="26">
        <v>9220795.5599994715</v>
      </c>
      <c r="CP17" s="26">
        <v>8699536.7166666742</v>
      </c>
      <c r="CQ17" s="26">
        <v>2528471.3300000657</v>
      </c>
      <c r="CR17" s="26">
        <v>20448803.606666211</v>
      </c>
      <c r="CS17" s="26">
        <v>4479973.9579999913</v>
      </c>
    </row>
    <row r="18" spans="1:97" ht="24.9" customHeight="1">
      <c r="A18" s="18">
        <v>12</v>
      </c>
      <c r="B18" s="74" t="s">
        <v>89</v>
      </c>
      <c r="C18" s="26">
        <v>1756.9799999999927</v>
      </c>
      <c r="D18" s="26">
        <v>0</v>
      </c>
      <c r="E18" s="26">
        <v>-2157.3900000000017</v>
      </c>
      <c r="F18" s="26">
        <v>-400.41000000000895</v>
      </c>
      <c r="G18" s="26">
        <v>0</v>
      </c>
      <c r="H18" s="26">
        <v>2196.8900000000422</v>
      </c>
      <c r="I18" s="26">
        <v>19823.599999999999</v>
      </c>
      <c r="J18" s="26">
        <v>-614.93999999999494</v>
      </c>
      <c r="K18" s="26">
        <v>21405.550000000047</v>
      </c>
      <c r="L18" s="26">
        <v>0</v>
      </c>
      <c r="M18" s="26">
        <v>46977.542397996258</v>
      </c>
      <c r="N18" s="26">
        <v>72755.260464999941</v>
      </c>
      <c r="O18" s="26">
        <v>28584.710000000214</v>
      </c>
      <c r="P18" s="26">
        <v>148317.51286299643</v>
      </c>
      <c r="Q18" s="26">
        <v>0</v>
      </c>
      <c r="R18" s="26">
        <v>1088136.920000029</v>
      </c>
      <c r="S18" s="26">
        <v>1350554.5300000003</v>
      </c>
      <c r="T18" s="26">
        <v>-93536.669999991849</v>
      </c>
      <c r="U18" s="26">
        <v>2345154.780000037</v>
      </c>
      <c r="V18" s="26">
        <v>0</v>
      </c>
      <c r="W18" s="26">
        <v>97256.09266299993</v>
      </c>
      <c r="X18" s="26">
        <v>1551243.6279390019</v>
      </c>
      <c r="Y18" s="26">
        <v>9367488.4199999943</v>
      </c>
      <c r="Z18" s="26">
        <v>11015988.140601996</v>
      </c>
      <c r="AA18" s="26">
        <v>0</v>
      </c>
      <c r="AB18" s="26">
        <v>107761.01415100007</v>
      </c>
      <c r="AC18" s="26">
        <v>2882296.0609606681</v>
      </c>
      <c r="AD18" s="26">
        <v>322556.00000000169</v>
      </c>
      <c r="AE18" s="26">
        <v>3312613.07511167</v>
      </c>
      <c r="AF18" s="26">
        <v>0</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221.16149999999999</v>
      </c>
      <c r="BH18" s="26">
        <v>0</v>
      </c>
      <c r="BI18" s="26">
        <v>221.16149999999999</v>
      </c>
      <c r="BJ18" s="26">
        <v>0</v>
      </c>
      <c r="BK18" s="26">
        <v>6110</v>
      </c>
      <c r="BL18" s="26">
        <v>2067883.3487099984</v>
      </c>
      <c r="BM18" s="26">
        <v>5047</v>
      </c>
      <c r="BN18" s="26">
        <v>2079040.3487099984</v>
      </c>
      <c r="BO18" s="26">
        <v>0</v>
      </c>
      <c r="BP18" s="26">
        <v>0</v>
      </c>
      <c r="BQ18" s="26">
        <v>0</v>
      </c>
      <c r="BR18" s="26">
        <v>0</v>
      </c>
      <c r="BS18" s="26">
        <v>0</v>
      </c>
      <c r="BT18" s="26">
        <v>0</v>
      </c>
      <c r="BU18" s="26">
        <v>331053.7</v>
      </c>
      <c r="BV18" s="26">
        <v>45807</v>
      </c>
      <c r="BW18" s="26">
        <v>0</v>
      </c>
      <c r="BX18" s="26">
        <v>376860.7</v>
      </c>
      <c r="BY18" s="26">
        <v>0</v>
      </c>
      <c r="BZ18" s="26">
        <v>0</v>
      </c>
      <c r="CA18" s="26">
        <v>0</v>
      </c>
      <c r="CB18" s="26">
        <v>0</v>
      </c>
      <c r="CC18" s="26">
        <v>0</v>
      </c>
      <c r="CD18" s="26">
        <v>0</v>
      </c>
      <c r="CE18" s="26">
        <v>4359.21</v>
      </c>
      <c r="CF18" s="26">
        <v>7102.9381630000016</v>
      </c>
      <c r="CG18" s="26">
        <v>11628</v>
      </c>
      <c r="CH18" s="26">
        <v>23090.148163000002</v>
      </c>
      <c r="CI18" s="26">
        <v>0</v>
      </c>
      <c r="CJ18" s="26">
        <v>0</v>
      </c>
      <c r="CK18" s="26">
        <v>0</v>
      </c>
      <c r="CL18" s="26">
        <v>0</v>
      </c>
      <c r="CM18" s="26">
        <v>0</v>
      </c>
      <c r="CN18" s="26">
        <v>0</v>
      </c>
      <c r="CO18" s="26">
        <v>1685608.3492120251</v>
      </c>
      <c r="CP18" s="26">
        <v>7997687.5277376696</v>
      </c>
      <c r="CQ18" s="26">
        <v>9638995.1300000045</v>
      </c>
      <c r="CR18" s="26">
        <v>19322291.006949693</v>
      </c>
      <c r="CS18" s="26">
        <v>0</v>
      </c>
    </row>
    <row r="19" spans="1:97" ht="24.9" customHeight="1">
      <c r="A19" s="18">
        <v>13</v>
      </c>
      <c r="B19" s="74" t="s">
        <v>37</v>
      </c>
      <c r="C19" s="26">
        <v>0</v>
      </c>
      <c r="D19" s="26">
        <v>0</v>
      </c>
      <c r="E19" s="26">
        <v>20659.599999999999</v>
      </c>
      <c r="F19" s="26">
        <v>20659.599999999999</v>
      </c>
      <c r="G19" s="26">
        <v>0</v>
      </c>
      <c r="H19" s="26">
        <v>45.5</v>
      </c>
      <c r="I19" s="26">
        <v>9200.5</v>
      </c>
      <c r="J19" s="26">
        <v>1408.6666666666665</v>
      </c>
      <c r="K19" s="26">
        <v>10654.666666666666</v>
      </c>
      <c r="L19" s="26">
        <v>0</v>
      </c>
      <c r="M19" s="26">
        <v>13163.678256236564</v>
      </c>
      <c r="N19" s="26">
        <v>18856.22152294777</v>
      </c>
      <c r="O19" s="26">
        <v>100.66709849249062</v>
      </c>
      <c r="P19" s="26">
        <v>32120.566877676825</v>
      </c>
      <c r="Q19" s="26">
        <v>14614.07</v>
      </c>
      <c r="R19" s="26">
        <v>86986.37</v>
      </c>
      <c r="S19" s="26">
        <v>27417.08</v>
      </c>
      <c r="T19" s="26">
        <v>13758854.77</v>
      </c>
      <c r="U19" s="26">
        <v>13873258.219999999</v>
      </c>
      <c r="V19" s="26">
        <v>0</v>
      </c>
      <c r="W19" s="26">
        <v>179857.2686860612</v>
      </c>
      <c r="X19" s="26">
        <v>1225468.0257323859</v>
      </c>
      <c r="Y19" s="26">
        <v>0</v>
      </c>
      <c r="Z19" s="26">
        <v>1405325.2944184472</v>
      </c>
      <c r="AA19" s="26">
        <v>983727.71</v>
      </c>
      <c r="AB19" s="26">
        <v>354667.84660084615</v>
      </c>
      <c r="AC19" s="26">
        <v>2770918.9497496383</v>
      </c>
      <c r="AD19" s="26">
        <v>93.61</v>
      </c>
      <c r="AE19" s="26">
        <v>3125680.4063504846</v>
      </c>
      <c r="AF19" s="26">
        <v>315764.57</v>
      </c>
      <c r="AG19" s="26">
        <v>0</v>
      </c>
      <c r="AH19" s="26">
        <v>0</v>
      </c>
      <c r="AI19" s="26">
        <v>0</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5225.7249999999985</v>
      </c>
      <c r="BG19" s="26">
        <v>7853.7084999999997</v>
      </c>
      <c r="BH19" s="26">
        <v>0</v>
      </c>
      <c r="BI19" s="26">
        <v>13079.433499999999</v>
      </c>
      <c r="BJ19" s="26">
        <v>11117.52</v>
      </c>
      <c r="BK19" s="26">
        <v>20393.254715475414</v>
      </c>
      <c r="BL19" s="26">
        <v>4479.866</v>
      </c>
      <c r="BM19" s="26">
        <v>0</v>
      </c>
      <c r="BN19" s="26">
        <v>24873.120715475416</v>
      </c>
      <c r="BO19" s="26">
        <v>21142.15</v>
      </c>
      <c r="BP19" s="26">
        <v>0</v>
      </c>
      <c r="BQ19" s="26">
        <v>0</v>
      </c>
      <c r="BR19" s="26">
        <v>0</v>
      </c>
      <c r="BS19" s="26">
        <v>0</v>
      </c>
      <c r="BT19" s="26">
        <v>0</v>
      </c>
      <c r="BU19" s="26">
        <v>26640.629999999997</v>
      </c>
      <c r="BV19" s="26">
        <v>0</v>
      </c>
      <c r="BW19" s="26">
        <v>0</v>
      </c>
      <c r="BX19" s="26">
        <v>26640.629999999997</v>
      </c>
      <c r="BY19" s="26">
        <v>0</v>
      </c>
      <c r="BZ19" s="26">
        <v>0</v>
      </c>
      <c r="CA19" s="26">
        <v>0</v>
      </c>
      <c r="CB19" s="26">
        <v>0</v>
      </c>
      <c r="CC19" s="26">
        <v>0</v>
      </c>
      <c r="CD19" s="26">
        <v>0</v>
      </c>
      <c r="CE19" s="26">
        <v>10088.41</v>
      </c>
      <c r="CF19" s="26">
        <v>200</v>
      </c>
      <c r="CG19" s="26">
        <v>0</v>
      </c>
      <c r="CH19" s="26">
        <v>10288.41</v>
      </c>
      <c r="CI19" s="26">
        <v>6046.89</v>
      </c>
      <c r="CJ19" s="26">
        <v>0</v>
      </c>
      <c r="CK19" s="26">
        <v>0</v>
      </c>
      <c r="CL19" s="26">
        <v>0</v>
      </c>
      <c r="CM19" s="26">
        <v>0</v>
      </c>
      <c r="CN19" s="26">
        <v>0</v>
      </c>
      <c r="CO19" s="26">
        <v>697068.68325861928</v>
      </c>
      <c r="CP19" s="26">
        <v>4064394.3515049722</v>
      </c>
      <c r="CQ19" s="26">
        <v>13781117.313765159</v>
      </c>
      <c r="CR19" s="26">
        <v>18542580.34852875</v>
      </c>
      <c r="CS19" s="26">
        <v>1352412.9099999997</v>
      </c>
    </row>
    <row r="20" spans="1:97" ht="24.9" customHeight="1">
      <c r="A20" s="18">
        <v>14</v>
      </c>
      <c r="B20" s="74" t="s">
        <v>33</v>
      </c>
      <c r="C20" s="26">
        <v>20116.420999673981</v>
      </c>
      <c r="D20" s="26">
        <v>338129.88206781034</v>
      </c>
      <c r="E20" s="26">
        <v>5600.080790935931</v>
      </c>
      <c r="F20" s="26">
        <v>363846.38385842025</v>
      </c>
      <c r="G20" s="26">
        <v>0</v>
      </c>
      <c r="H20" s="26">
        <v>1677.5170785533337</v>
      </c>
      <c r="I20" s="26">
        <v>1017163.490000001</v>
      </c>
      <c r="J20" s="26">
        <v>975.9780821917808</v>
      </c>
      <c r="K20" s="26">
        <v>1019816.9851607461</v>
      </c>
      <c r="L20" s="26">
        <v>0</v>
      </c>
      <c r="M20" s="26">
        <v>125344.55955458072</v>
      </c>
      <c r="N20" s="26">
        <v>38573.626770459188</v>
      </c>
      <c r="O20" s="26">
        <v>46343.220506235928</v>
      </c>
      <c r="P20" s="26">
        <v>210261.40683127582</v>
      </c>
      <c r="Q20" s="26">
        <v>0</v>
      </c>
      <c r="R20" s="26">
        <v>5290873.0331152231</v>
      </c>
      <c r="S20" s="26">
        <v>65350.216739726035</v>
      </c>
      <c r="T20" s="26">
        <v>262619.42410677462</v>
      </c>
      <c r="U20" s="26">
        <v>5618842.6739617242</v>
      </c>
      <c r="V20" s="26">
        <v>2865287.2822963907</v>
      </c>
      <c r="W20" s="26">
        <v>1563563.6976950278</v>
      </c>
      <c r="X20" s="26">
        <v>1576206.1051058981</v>
      </c>
      <c r="Y20" s="26">
        <v>1194059.6211146456</v>
      </c>
      <c r="Z20" s="26">
        <v>4333829.4239155715</v>
      </c>
      <c r="AA20" s="26">
        <v>2215582.8105464596</v>
      </c>
      <c r="AB20" s="26">
        <v>391270.61811220594</v>
      </c>
      <c r="AC20" s="26">
        <v>2765473.6523905247</v>
      </c>
      <c r="AD20" s="26">
        <v>170279.38015814201</v>
      </c>
      <c r="AE20" s="26">
        <v>3327023.6506608729</v>
      </c>
      <c r="AF20" s="26">
        <v>48676.230923185009</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1504233.1148963498</v>
      </c>
      <c r="AW20" s="26">
        <v>0</v>
      </c>
      <c r="AX20" s="26">
        <v>0</v>
      </c>
      <c r="AY20" s="26">
        <v>1504233.1148963498</v>
      </c>
      <c r="AZ20" s="26">
        <v>194013.01226056373</v>
      </c>
      <c r="BA20" s="26">
        <v>0</v>
      </c>
      <c r="BB20" s="26">
        <v>0</v>
      </c>
      <c r="BC20" s="26">
        <v>0</v>
      </c>
      <c r="BD20" s="26">
        <v>0</v>
      </c>
      <c r="BE20" s="26">
        <v>0</v>
      </c>
      <c r="BF20" s="26">
        <v>483913.72747086192</v>
      </c>
      <c r="BG20" s="26">
        <v>1693.7632000000001</v>
      </c>
      <c r="BH20" s="26">
        <v>1922.5999999999997</v>
      </c>
      <c r="BI20" s="26">
        <v>487530.09067086189</v>
      </c>
      <c r="BJ20" s="26">
        <v>318562.90913767013</v>
      </c>
      <c r="BK20" s="26">
        <v>384607.66748104594</v>
      </c>
      <c r="BL20" s="26">
        <v>268000.97303379793</v>
      </c>
      <c r="BM20" s="26">
        <v>0</v>
      </c>
      <c r="BN20" s="26">
        <v>652608.64051484386</v>
      </c>
      <c r="BO20" s="26">
        <v>409917.90419757261</v>
      </c>
      <c r="BP20" s="26">
        <v>351793</v>
      </c>
      <c r="BQ20" s="26">
        <v>23101.490567486111</v>
      </c>
      <c r="BR20" s="26">
        <v>0</v>
      </c>
      <c r="BS20" s="26">
        <v>374894.49056748609</v>
      </c>
      <c r="BT20" s="26">
        <v>317628.48750000005</v>
      </c>
      <c r="BU20" s="26">
        <v>232715.77570211899</v>
      </c>
      <c r="BV20" s="26">
        <v>11149</v>
      </c>
      <c r="BW20" s="26">
        <v>1200</v>
      </c>
      <c r="BX20" s="26">
        <v>245064.77570211899</v>
      </c>
      <c r="BY20" s="26">
        <v>186234.66235607699</v>
      </c>
      <c r="BZ20" s="26">
        <v>0</v>
      </c>
      <c r="CA20" s="26">
        <v>0</v>
      </c>
      <c r="CB20" s="26">
        <v>0</v>
      </c>
      <c r="CC20" s="26">
        <v>0</v>
      </c>
      <c r="CD20" s="26">
        <v>0</v>
      </c>
      <c r="CE20" s="26">
        <v>157366.50027662033</v>
      </c>
      <c r="CF20" s="26">
        <v>12405.10794520548</v>
      </c>
      <c r="CG20" s="26">
        <v>0</v>
      </c>
      <c r="CH20" s="26">
        <v>169771.60822182579</v>
      </c>
      <c r="CI20" s="26">
        <v>52499.669730837675</v>
      </c>
      <c r="CJ20" s="26">
        <v>0</v>
      </c>
      <c r="CK20" s="26">
        <v>0</v>
      </c>
      <c r="CL20" s="26">
        <v>0</v>
      </c>
      <c r="CM20" s="26">
        <v>0</v>
      </c>
      <c r="CN20" s="26">
        <v>0</v>
      </c>
      <c r="CO20" s="26">
        <v>10507475.632382261</v>
      </c>
      <c r="CP20" s="26">
        <v>6117247.3078209087</v>
      </c>
      <c r="CQ20" s="26">
        <v>1683000.3047589259</v>
      </c>
      <c r="CR20" s="26">
        <v>18307723.244962096</v>
      </c>
      <c r="CS20" s="26">
        <v>6608402.9689487563</v>
      </c>
    </row>
    <row r="21" spans="1:97" ht="24.9" customHeight="1">
      <c r="A21" s="18">
        <v>15</v>
      </c>
      <c r="B21" s="74" t="s">
        <v>36</v>
      </c>
      <c r="C21" s="26">
        <v>47742.795000000006</v>
      </c>
      <c r="D21" s="26">
        <v>0</v>
      </c>
      <c r="E21" s="26">
        <v>0</v>
      </c>
      <c r="F21" s="26">
        <v>47742.795000000006</v>
      </c>
      <c r="G21" s="26">
        <v>44995.44</v>
      </c>
      <c r="H21" s="26">
        <v>25993.850000000111</v>
      </c>
      <c r="I21" s="26">
        <v>32168.399999999772</v>
      </c>
      <c r="J21" s="26">
        <v>9</v>
      </c>
      <c r="K21" s="26">
        <v>58171.249999999884</v>
      </c>
      <c r="L21" s="26">
        <v>0</v>
      </c>
      <c r="M21" s="26">
        <v>170665.50639514992</v>
      </c>
      <c r="N21" s="26">
        <v>18083.247370460009</v>
      </c>
      <c r="O21" s="26">
        <v>851.3000000000003</v>
      </c>
      <c r="P21" s="26">
        <v>189600.05376560992</v>
      </c>
      <c r="Q21" s="26">
        <v>105068.65358905101</v>
      </c>
      <c r="R21" s="26">
        <v>3604761.6317339712</v>
      </c>
      <c r="S21" s="26">
        <v>0</v>
      </c>
      <c r="T21" s="26">
        <v>125448.37680439999</v>
      </c>
      <c r="U21" s="26">
        <v>3730210.008538371</v>
      </c>
      <c r="V21" s="26">
        <v>0</v>
      </c>
      <c r="W21" s="26">
        <v>662481.79926194053</v>
      </c>
      <c r="X21" s="26">
        <v>2838811.0703794868</v>
      </c>
      <c r="Y21" s="26">
        <v>2859.2760000000003</v>
      </c>
      <c r="Z21" s="26">
        <v>3504152.1456414275</v>
      </c>
      <c r="AA21" s="26">
        <v>2078742.601930581</v>
      </c>
      <c r="AB21" s="26">
        <v>225337.30670164013</v>
      </c>
      <c r="AC21" s="26">
        <v>3003820.8263889784</v>
      </c>
      <c r="AD21" s="26">
        <v>4733.5599999999995</v>
      </c>
      <c r="AE21" s="26">
        <v>3233891.6930906186</v>
      </c>
      <c r="AF21" s="26">
        <v>333111.78543583269</v>
      </c>
      <c r="AG21" s="26">
        <v>0</v>
      </c>
      <c r="AH21" s="26">
        <v>0</v>
      </c>
      <c r="AI21" s="26">
        <v>0</v>
      </c>
      <c r="AJ21" s="26">
        <v>0</v>
      </c>
      <c r="AK21" s="26">
        <v>0</v>
      </c>
      <c r="AL21" s="26">
        <v>0</v>
      </c>
      <c r="AM21" s="26">
        <v>0</v>
      </c>
      <c r="AN21" s="26">
        <v>0</v>
      </c>
      <c r="AO21" s="26">
        <v>0</v>
      </c>
      <c r="AP21" s="26">
        <v>0</v>
      </c>
      <c r="AQ21" s="26">
        <v>28510.899999999998</v>
      </c>
      <c r="AR21" s="26">
        <v>0</v>
      </c>
      <c r="AS21" s="26">
        <v>0</v>
      </c>
      <c r="AT21" s="26">
        <v>28510.899999999998</v>
      </c>
      <c r="AU21" s="26">
        <v>28510.9</v>
      </c>
      <c r="AV21" s="26">
        <v>9000</v>
      </c>
      <c r="AW21" s="26">
        <v>0</v>
      </c>
      <c r="AX21" s="26">
        <v>0</v>
      </c>
      <c r="AY21" s="26">
        <v>9000</v>
      </c>
      <c r="AZ21" s="26">
        <v>0</v>
      </c>
      <c r="BA21" s="26">
        <v>0</v>
      </c>
      <c r="BB21" s="26">
        <v>0</v>
      </c>
      <c r="BC21" s="26">
        <v>0</v>
      </c>
      <c r="BD21" s="26">
        <v>0</v>
      </c>
      <c r="BE21" s="26">
        <v>0</v>
      </c>
      <c r="BF21" s="26">
        <v>136126.73260500008</v>
      </c>
      <c r="BG21" s="26">
        <v>367.59050000000002</v>
      </c>
      <c r="BH21" s="26">
        <v>0</v>
      </c>
      <c r="BI21" s="26">
        <v>136494.32310500008</v>
      </c>
      <c r="BJ21" s="26">
        <v>118442.5756985999</v>
      </c>
      <c r="BK21" s="26">
        <v>304217.12160200154</v>
      </c>
      <c r="BL21" s="26">
        <v>176117.52860114994</v>
      </c>
      <c r="BM21" s="26">
        <v>835.28629999999998</v>
      </c>
      <c r="BN21" s="26">
        <v>481169.93650315149</v>
      </c>
      <c r="BO21" s="26">
        <v>141697.89240238504</v>
      </c>
      <c r="BP21" s="26">
        <v>0</v>
      </c>
      <c r="BQ21" s="26">
        <v>0</v>
      </c>
      <c r="BR21" s="26">
        <v>0</v>
      </c>
      <c r="BS21" s="26">
        <v>0</v>
      </c>
      <c r="BT21" s="26">
        <v>0</v>
      </c>
      <c r="BU21" s="26">
        <v>315568.50159633998</v>
      </c>
      <c r="BV21" s="26">
        <v>0</v>
      </c>
      <c r="BW21" s="26">
        <v>0</v>
      </c>
      <c r="BX21" s="26">
        <v>315568.50159633998</v>
      </c>
      <c r="BY21" s="26">
        <v>0</v>
      </c>
      <c r="BZ21" s="26">
        <v>0</v>
      </c>
      <c r="CA21" s="26">
        <v>0</v>
      </c>
      <c r="CB21" s="26">
        <v>0</v>
      </c>
      <c r="CC21" s="26">
        <v>0</v>
      </c>
      <c r="CD21" s="26">
        <v>0</v>
      </c>
      <c r="CE21" s="26">
        <v>212969.18369506142</v>
      </c>
      <c r="CF21" s="26">
        <v>29117.616060660162</v>
      </c>
      <c r="CG21" s="26">
        <v>545.28629999999998</v>
      </c>
      <c r="CH21" s="26">
        <v>242632.08605572159</v>
      </c>
      <c r="CI21" s="26">
        <v>118247.47330655999</v>
      </c>
      <c r="CJ21" s="26">
        <v>0</v>
      </c>
      <c r="CK21" s="26">
        <v>0</v>
      </c>
      <c r="CL21" s="26">
        <v>0</v>
      </c>
      <c r="CM21" s="26">
        <v>0</v>
      </c>
      <c r="CN21" s="26">
        <v>0</v>
      </c>
      <c r="CO21" s="26">
        <v>5743375.3285911055</v>
      </c>
      <c r="CP21" s="26">
        <v>6098486.2793007353</v>
      </c>
      <c r="CQ21" s="26">
        <v>135282.08540440002</v>
      </c>
      <c r="CR21" s="26">
        <v>11977143.693296239</v>
      </c>
      <c r="CS21" s="26">
        <v>2968817.3223630092</v>
      </c>
    </row>
    <row r="22" spans="1:97" ht="24.9" customHeight="1">
      <c r="A22" s="18">
        <v>16</v>
      </c>
      <c r="B22" s="74" t="s">
        <v>39</v>
      </c>
      <c r="C22" s="26">
        <v>0</v>
      </c>
      <c r="D22" s="26">
        <v>0</v>
      </c>
      <c r="E22" s="26">
        <v>0</v>
      </c>
      <c r="F22" s="26">
        <v>0</v>
      </c>
      <c r="G22" s="26">
        <v>0</v>
      </c>
      <c r="H22" s="26">
        <v>3.5</v>
      </c>
      <c r="I22" s="26">
        <v>10</v>
      </c>
      <c r="J22" s="26">
        <v>0</v>
      </c>
      <c r="K22" s="26">
        <v>13.5</v>
      </c>
      <c r="L22" s="26">
        <v>0</v>
      </c>
      <c r="M22" s="26">
        <v>19183.251152329714</v>
      </c>
      <c r="N22" s="26">
        <v>236.4265</v>
      </c>
      <c r="O22" s="26">
        <v>0</v>
      </c>
      <c r="P22" s="26">
        <v>19419.677652329716</v>
      </c>
      <c r="Q22" s="26">
        <v>5439.7034340677965</v>
      </c>
      <c r="R22" s="26">
        <v>1793431.8515361422</v>
      </c>
      <c r="S22" s="26">
        <v>452310.97217381548</v>
      </c>
      <c r="T22" s="26">
        <v>0</v>
      </c>
      <c r="U22" s="26">
        <v>2245742.8237099578</v>
      </c>
      <c r="V22" s="26">
        <v>0</v>
      </c>
      <c r="W22" s="26">
        <v>857432.24827814091</v>
      </c>
      <c r="X22" s="26">
        <v>17940.316999999999</v>
      </c>
      <c r="Y22" s="26">
        <v>0</v>
      </c>
      <c r="Z22" s="26">
        <v>875372.56527814094</v>
      </c>
      <c r="AA22" s="26">
        <v>114545.15265125695</v>
      </c>
      <c r="AB22" s="26">
        <v>125209.09831147557</v>
      </c>
      <c r="AC22" s="26">
        <v>2588077.6701666685</v>
      </c>
      <c r="AD22" s="26">
        <v>0</v>
      </c>
      <c r="AE22" s="26">
        <v>2713286.768478144</v>
      </c>
      <c r="AF22" s="26">
        <v>6874.3232680327837</v>
      </c>
      <c r="AG22" s="26">
        <v>0</v>
      </c>
      <c r="AH22" s="26">
        <v>0</v>
      </c>
      <c r="AI22" s="26">
        <v>0</v>
      </c>
      <c r="AJ22" s="26">
        <v>0</v>
      </c>
      <c r="AK22" s="26">
        <v>0</v>
      </c>
      <c r="AL22" s="26">
        <v>429614.21711864404</v>
      </c>
      <c r="AM22" s="26">
        <v>0</v>
      </c>
      <c r="AN22" s="26">
        <v>0</v>
      </c>
      <c r="AO22" s="26">
        <v>429614.21711864404</v>
      </c>
      <c r="AP22" s="26">
        <v>402715.52112379659</v>
      </c>
      <c r="AQ22" s="26">
        <v>23157.777457627119</v>
      </c>
      <c r="AR22" s="26">
        <v>0</v>
      </c>
      <c r="AS22" s="26">
        <v>0</v>
      </c>
      <c r="AT22" s="26">
        <v>23157.777457627119</v>
      </c>
      <c r="AU22" s="26">
        <v>13833.2942339661</v>
      </c>
      <c r="AV22" s="26">
        <v>0</v>
      </c>
      <c r="AW22" s="26">
        <v>0</v>
      </c>
      <c r="AX22" s="26">
        <v>0</v>
      </c>
      <c r="AY22" s="26">
        <v>0</v>
      </c>
      <c r="AZ22" s="26">
        <v>0</v>
      </c>
      <c r="BA22" s="26">
        <v>0</v>
      </c>
      <c r="BB22" s="26">
        <v>0</v>
      </c>
      <c r="BC22" s="26">
        <v>0</v>
      </c>
      <c r="BD22" s="26">
        <v>0</v>
      </c>
      <c r="BE22" s="26">
        <v>0</v>
      </c>
      <c r="BF22" s="26">
        <v>378866.51164710073</v>
      </c>
      <c r="BG22" s="26">
        <v>0</v>
      </c>
      <c r="BH22" s="26">
        <v>995.86001970000007</v>
      </c>
      <c r="BI22" s="26">
        <v>379862.37166680075</v>
      </c>
      <c r="BJ22" s="26">
        <v>303889.89733344008</v>
      </c>
      <c r="BK22" s="26">
        <v>217564.28338732873</v>
      </c>
      <c r="BL22" s="26">
        <v>4047.75</v>
      </c>
      <c r="BM22" s="26">
        <v>0</v>
      </c>
      <c r="BN22" s="26">
        <v>221612.03338732873</v>
      </c>
      <c r="BO22" s="26">
        <v>194824.42555255422</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81626.790000000008</v>
      </c>
      <c r="CF22" s="26">
        <v>0</v>
      </c>
      <c r="CG22" s="26">
        <v>0</v>
      </c>
      <c r="CH22" s="26">
        <v>81626.790000000008</v>
      </c>
      <c r="CI22" s="26">
        <v>55237.324000000001</v>
      </c>
      <c r="CJ22" s="26">
        <v>0</v>
      </c>
      <c r="CK22" s="26">
        <v>0</v>
      </c>
      <c r="CL22" s="26">
        <v>0</v>
      </c>
      <c r="CM22" s="26">
        <v>0</v>
      </c>
      <c r="CN22" s="26">
        <v>0</v>
      </c>
      <c r="CO22" s="26">
        <v>3926089.528888789</v>
      </c>
      <c r="CP22" s="26">
        <v>3062623.1358404839</v>
      </c>
      <c r="CQ22" s="26">
        <v>995.86001970000007</v>
      </c>
      <c r="CR22" s="26">
        <v>6989708.5247489735</v>
      </c>
      <c r="CS22" s="26">
        <v>1097359.6415971145</v>
      </c>
    </row>
    <row r="23" spans="1:97" ht="24.9" customHeight="1">
      <c r="A23" s="18">
        <v>17</v>
      </c>
      <c r="B23" s="74" t="s">
        <v>38</v>
      </c>
      <c r="C23" s="26">
        <v>0</v>
      </c>
      <c r="D23" s="26">
        <v>669</v>
      </c>
      <c r="E23" s="26">
        <v>0</v>
      </c>
      <c r="F23" s="26">
        <v>669</v>
      </c>
      <c r="G23" s="26">
        <v>0</v>
      </c>
      <c r="H23" s="26">
        <v>0</v>
      </c>
      <c r="I23" s="26">
        <v>0</v>
      </c>
      <c r="J23" s="26">
        <v>0</v>
      </c>
      <c r="K23" s="26">
        <v>0</v>
      </c>
      <c r="L23" s="26">
        <v>0</v>
      </c>
      <c r="M23" s="26">
        <v>16336.557316999999</v>
      </c>
      <c r="N23" s="26">
        <v>0</v>
      </c>
      <c r="O23" s="26">
        <v>0</v>
      </c>
      <c r="P23" s="26">
        <v>16336.557316999999</v>
      </c>
      <c r="Q23" s="26">
        <v>0</v>
      </c>
      <c r="R23" s="26">
        <v>0</v>
      </c>
      <c r="S23" s="26">
        <v>0</v>
      </c>
      <c r="T23" s="26">
        <v>0</v>
      </c>
      <c r="U23" s="26">
        <v>0</v>
      </c>
      <c r="V23" s="26">
        <v>0</v>
      </c>
      <c r="W23" s="26">
        <v>1421684.1875840006</v>
      </c>
      <c r="X23" s="26">
        <v>0</v>
      </c>
      <c r="Y23" s="26">
        <v>0</v>
      </c>
      <c r="Z23" s="26">
        <v>1421684.1875840006</v>
      </c>
      <c r="AA23" s="26">
        <v>0</v>
      </c>
      <c r="AB23" s="26">
        <v>327037.05662299989</v>
      </c>
      <c r="AC23" s="26">
        <v>2588009.8122986685</v>
      </c>
      <c r="AD23" s="26">
        <v>0</v>
      </c>
      <c r="AE23" s="26">
        <v>2915046.8689216683</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69</v>
      </c>
      <c r="BM23" s="26">
        <v>0</v>
      </c>
      <c r="BN23" s="26">
        <v>69</v>
      </c>
      <c r="BO23" s="26">
        <v>0</v>
      </c>
      <c r="BP23" s="26">
        <v>0</v>
      </c>
      <c r="BQ23" s="26">
        <v>0</v>
      </c>
      <c r="BR23" s="26">
        <v>0</v>
      </c>
      <c r="BS23" s="26">
        <v>0</v>
      </c>
      <c r="BT23" s="26">
        <v>0</v>
      </c>
      <c r="BU23" s="26">
        <v>42601.898063999994</v>
      </c>
      <c r="BV23" s="26">
        <v>0</v>
      </c>
      <c r="BW23" s="26">
        <v>0</v>
      </c>
      <c r="BX23" s="26">
        <v>42601.898063999994</v>
      </c>
      <c r="BY23" s="26">
        <v>0</v>
      </c>
      <c r="BZ23" s="26">
        <v>0</v>
      </c>
      <c r="CA23" s="26">
        <v>127</v>
      </c>
      <c r="CB23" s="26">
        <v>0</v>
      </c>
      <c r="CC23" s="26">
        <v>127</v>
      </c>
      <c r="CD23" s="26">
        <v>0</v>
      </c>
      <c r="CE23" s="26">
        <v>0</v>
      </c>
      <c r="CF23" s="26">
        <v>0</v>
      </c>
      <c r="CG23" s="26">
        <v>0</v>
      </c>
      <c r="CH23" s="26">
        <v>0</v>
      </c>
      <c r="CI23" s="26">
        <v>0</v>
      </c>
      <c r="CJ23" s="26">
        <v>0</v>
      </c>
      <c r="CK23" s="26">
        <v>0</v>
      </c>
      <c r="CL23" s="26">
        <v>0</v>
      </c>
      <c r="CM23" s="26">
        <v>0</v>
      </c>
      <c r="CN23" s="26">
        <v>0</v>
      </c>
      <c r="CO23" s="26">
        <v>1807659.6995880005</v>
      </c>
      <c r="CP23" s="26">
        <v>2588874.8122986685</v>
      </c>
      <c r="CQ23" s="26">
        <v>0</v>
      </c>
      <c r="CR23" s="26">
        <v>4396534.5118866684</v>
      </c>
      <c r="CS23" s="26">
        <v>0</v>
      </c>
    </row>
    <row r="24" spans="1:97" ht="24.9" customHeight="1">
      <c r="A24" s="18">
        <v>18</v>
      </c>
      <c r="B24" s="74" t="s">
        <v>88</v>
      </c>
      <c r="C24" s="26">
        <v>2065</v>
      </c>
      <c r="D24" s="26">
        <v>555</v>
      </c>
      <c r="E24" s="26">
        <v>0</v>
      </c>
      <c r="F24" s="26">
        <v>2620</v>
      </c>
      <c r="G24" s="26">
        <v>0</v>
      </c>
      <c r="H24" s="26">
        <v>0</v>
      </c>
      <c r="I24" s="26">
        <v>548</v>
      </c>
      <c r="J24" s="26">
        <v>0</v>
      </c>
      <c r="K24" s="26">
        <v>548</v>
      </c>
      <c r="L24" s="26">
        <v>0</v>
      </c>
      <c r="M24" s="26">
        <v>47743.69</v>
      </c>
      <c r="N24" s="26">
        <v>3857.68</v>
      </c>
      <c r="O24" s="26">
        <v>0</v>
      </c>
      <c r="P24" s="26">
        <v>51601.37</v>
      </c>
      <c r="Q24" s="26">
        <v>13670.58</v>
      </c>
      <c r="R24" s="26">
        <v>0</v>
      </c>
      <c r="S24" s="26">
        <v>0</v>
      </c>
      <c r="T24" s="26">
        <v>0</v>
      </c>
      <c r="U24" s="26">
        <v>0</v>
      </c>
      <c r="V24" s="26">
        <v>0</v>
      </c>
      <c r="W24" s="26">
        <v>579050.38</v>
      </c>
      <c r="X24" s="26">
        <v>255010.46000000002</v>
      </c>
      <c r="Y24" s="26">
        <v>0</v>
      </c>
      <c r="Z24" s="26">
        <v>834060.84000000008</v>
      </c>
      <c r="AA24" s="26">
        <v>340915.66</v>
      </c>
      <c r="AB24" s="26">
        <v>131912.85000000006</v>
      </c>
      <c r="AC24" s="26">
        <v>2634771.8566666683</v>
      </c>
      <c r="AD24" s="26">
        <v>0</v>
      </c>
      <c r="AE24" s="26">
        <v>2766684.7066666684</v>
      </c>
      <c r="AF24" s="26">
        <v>51374.759999999995</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87239.42</v>
      </c>
      <c r="BG24" s="26">
        <v>0</v>
      </c>
      <c r="BH24" s="26">
        <v>0</v>
      </c>
      <c r="BI24" s="26">
        <v>87239.42</v>
      </c>
      <c r="BJ24" s="26">
        <v>78332.759999999995</v>
      </c>
      <c r="BK24" s="26">
        <v>61862.58</v>
      </c>
      <c r="BL24" s="26">
        <v>582.4</v>
      </c>
      <c r="BM24" s="26">
        <v>5500</v>
      </c>
      <c r="BN24" s="26">
        <v>67944.98000000001</v>
      </c>
      <c r="BO24" s="26">
        <v>60245.38</v>
      </c>
      <c r="BP24" s="26">
        <v>255.7</v>
      </c>
      <c r="BQ24" s="26">
        <v>0</v>
      </c>
      <c r="BR24" s="26">
        <v>0</v>
      </c>
      <c r="BS24" s="26">
        <v>255.7</v>
      </c>
      <c r="BT24" s="26">
        <v>0</v>
      </c>
      <c r="BU24" s="26">
        <v>173818</v>
      </c>
      <c r="BV24" s="26">
        <v>0</v>
      </c>
      <c r="BW24" s="26">
        <v>0</v>
      </c>
      <c r="BX24" s="26">
        <v>173818</v>
      </c>
      <c r="BY24" s="26">
        <v>0</v>
      </c>
      <c r="BZ24" s="26">
        <v>0</v>
      </c>
      <c r="CA24" s="26">
        <v>0</v>
      </c>
      <c r="CB24" s="26">
        <v>0</v>
      </c>
      <c r="CC24" s="26">
        <v>0</v>
      </c>
      <c r="CD24" s="26">
        <v>0</v>
      </c>
      <c r="CE24" s="26">
        <v>206974.97</v>
      </c>
      <c r="CF24" s="26">
        <v>13650</v>
      </c>
      <c r="CG24" s="26">
        <v>0</v>
      </c>
      <c r="CH24" s="26">
        <v>220624.97</v>
      </c>
      <c r="CI24" s="26">
        <v>194512.83000000002</v>
      </c>
      <c r="CJ24" s="26">
        <v>0</v>
      </c>
      <c r="CK24" s="26">
        <v>0</v>
      </c>
      <c r="CL24" s="26">
        <v>0</v>
      </c>
      <c r="CM24" s="26">
        <v>0</v>
      </c>
      <c r="CN24" s="26">
        <v>0</v>
      </c>
      <c r="CO24" s="26">
        <v>1290922.5900000001</v>
      </c>
      <c r="CP24" s="26">
        <v>2908975.3966666684</v>
      </c>
      <c r="CQ24" s="26">
        <v>5500</v>
      </c>
      <c r="CR24" s="26">
        <v>4205397.9866666682</v>
      </c>
      <c r="CS24" s="26">
        <v>739051.97</v>
      </c>
    </row>
    <row r="25" spans="1:97" ht="13.8">
      <c r="A25" s="19"/>
      <c r="B25" s="71" t="s">
        <v>22</v>
      </c>
      <c r="C25" s="20">
        <v>19871952.382986154</v>
      </c>
      <c r="D25" s="20">
        <v>66099582.750995368</v>
      </c>
      <c r="E25" s="20">
        <v>3156617.4745485405</v>
      </c>
      <c r="F25" s="20">
        <v>89128152.608530059</v>
      </c>
      <c r="G25" s="20">
        <v>17320019.95510615</v>
      </c>
      <c r="H25" s="20">
        <v>2924812.4742545611</v>
      </c>
      <c r="I25" s="20">
        <v>8163324.4678489473</v>
      </c>
      <c r="J25" s="20">
        <v>60300.527848857011</v>
      </c>
      <c r="K25" s="20">
        <v>11148437.469952365</v>
      </c>
      <c r="L25" s="20">
        <v>97393.149628438783</v>
      </c>
      <c r="M25" s="20">
        <v>7880856.4926468451</v>
      </c>
      <c r="N25" s="20">
        <v>6250855.063545065</v>
      </c>
      <c r="O25" s="20">
        <v>639116.47740162129</v>
      </c>
      <c r="P25" s="20">
        <v>14770828.03359353</v>
      </c>
      <c r="Q25" s="20">
        <v>2010821.351298111</v>
      </c>
      <c r="R25" s="20">
        <v>280730631.5852744</v>
      </c>
      <c r="S25" s="20">
        <v>40881531.604831807</v>
      </c>
      <c r="T25" s="20">
        <v>107364704.38627231</v>
      </c>
      <c r="U25" s="20">
        <v>428976867.57637852</v>
      </c>
      <c r="V25" s="20">
        <v>74245087.001327917</v>
      </c>
      <c r="W25" s="20">
        <v>63879808.604794025</v>
      </c>
      <c r="X25" s="20">
        <v>110975606.97691821</v>
      </c>
      <c r="Y25" s="20">
        <v>19852880.474968176</v>
      </c>
      <c r="Z25" s="20">
        <v>194708296.05668047</v>
      </c>
      <c r="AA25" s="20">
        <v>23895462.184032958</v>
      </c>
      <c r="AB25" s="20">
        <v>11867718.653502624</v>
      </c>
      <c r="AC25" s="20">
        <v>60322405.805365667</v>
      </c>
      <c r="AD25" s="20">
        <v>1732681.3635070871</v>
      </c>
      <c r="AE25" s="20">
        <v>73922805.822375387</v>
      </c>
      <c r="AF25" s="20">
        <v>3002985.7832519957</v>
      </c>
      <c r="AG25" s="20">
        <v>33265.38753</v>
      </c>
      <c r="AH25" s="20">
        <v>0</v>
      </c>
      <c r="AI25" s="20">
        <v>0</v>
      </c>
      <c r="AJ25" s="20">
        <v>33265.38753</v>
      </c>
      <c r="AK25" s="20">
        <v>17757.531144928798</v>
      </c>
      <c r="AL25" s="20">
        <v>15581788.126213407</v>
      </c>
      <c r="AM25" s="20">
        <v>74608.69846</v>
      </c>
      <c r="AN25" s="20">
        <v>683950.4</v>
      </c>
      <c r="AO25" s="20">
        <v>16340347.224673407</v>
      </c>
      <c r="AP25" s="20">
        <v>15951658.965161461</v>
      </c>
      <c r="AQ25" s="20">
        <v>8961957.0342286695</v>
      </c>
      <c r="AR25" s="20">
        <v>239952.71149700001</v>
      </c>
      <c r="AS25" s="20">
        <v>2354916</v>
      </c>
      <c r="AT25" s="20">
        <v>11556825.745725669</v>
      </c>
      <c r="AU25" s="20">
        <v>9827686.1060603224</v>
      </c>
      <c r="AV25" s="20">
        <v>2014659.1505163498</v>
      </c>
      <c r="AW25" s="20">
        <v>39984</v>
      </c>
      <c r="AX25" s="20">
        <v>45885</v>
      </c>
      <c r="AY25" s="20">
        <v>2100528.1505163498</v>
      </c>
      <c r="AZ25" s="20">
        <v>622663.65308086167</v>
      </c>
      <c r="BA25" s="20">
        <v>6350</v>
      </c>
      <c r="BB25" s="20">
        <v>14305</v>
      </c>
      <c r="BC25" s="20">
        <v>5239</v>
      </c>
      <c r="BD25" s="20">
        <v>25894</v>
      </c>
      <c r="BE25" s="20">
        <v>17731.385439999998</v>
      </c>
      <c r="BF25" s="20">
        <v>14215571.994964207</v>
      </c>
      <c r="BG25" s="20">
        <v>264225.51982699992</v>
      </c>
      <c r="BH25" s="20">
        <v>147993.99997969999</v>
      </c>
      <c r="BI25" s="20">
        <v>14627791.514770903</v>
      </c>
      <c r="BJ25" s="20">
        <v>5360554.3419425888</v>
      </c>
      <c r="BK25" s="20">
        <v>90606664.210163817</v>
      </c>
      <c r="BL25" s="20">
        <v>30781570.754385117</v>
      </c>
      <c r="BM25" s="20">
        <v>589398.99698773224</v>
      </c>
      <c r="BN25" s="20">
        <v>121977633.96153668</v>
      </c>
      <c r="BO25" s="20">
        <v>79934571.208730519</v>
      </c>
      <c r="BP25" s="20">
        <v>7435841.1911618486</v>
      </c>
      <c r="BQ25" s="20">
        <v>144435.18056748612</v>
      </c>
      <c r="BR25" s="20">
        <v>15.5</v>
      </c>
      <c r="BS25" s="20">
        <v>7580291.8717293339</v>
      </c>
      <c r="BT25" s="20">
        <v>6735893.3180386387</v>
      </c>
      <c r="BU25" s="20">
        <v>13201441.332941392</v>
      </c>
      <c r="BV25" s="20">
        <v>131419.22999999998</v>
      </c>
      <c r="BW25" s="20">
        <v>8168</v>
      </c>
      <c r="BX25" s="20">
        <v>13341028.562941393</v>
      </c>
      <c r="BY25" s="20">
        <v>9249718.8708559703</v>
      </c>
      <c r="BZ25" s="20">
        <v>345666.67</v>
      </c>
      <c r="CA25" s="20">
        <v>11437.230380040361</v>
      </c>
      <c r="CB25" s="20">
        <v>0</v>
      </c>
      <c r="CC25" s="20">
        <v>357103.90038004034</v>
      </c>
      <c r="CD25" s="20">
        <v>84333.341751</v>
      </c>
      <c r="CE25" s="20">
        <v>24361557.415291712</v>
      </c>
      <c r="CF25" s="20">
        <v>2218803.0489188661</v>
      </c>
      <c r="CG25" s="20">
        <v>659895.02786000003</v>
      </c>
      <c r="CH25" s="20">
        <v>27240255.492070571</v>
      </c>
      <c r="CI25" s="20">
        <v>18938226.649700966</v>
      </c>
      <c r="CJ25" s="20">
        <v>0</v>
      </c>
      <c r="CK25" s="20">
        <v>0</v>
      </c>
      <c r="CL25" s="20">
        <v>0</v>
      </c>
      <c r="CM25" s="20">
        <v>0</v>
      </c>
      <c r="CN25" s="20">
        <v>0</v>
      </c>
      <c r="CO25" s="20">
        <v>563920542.70647013</v>
      </c>
      <c r="CP25" s="20">
        <v>326614048.0435406</v>
      </c>
      <c r="CQ25" s="20">
        <v>137301762.62937406</v>
      </c>
      <c r="CR25" s="20">
        <v>1027836353.3793846</v>
      </c>
      <c r="CS25" s="20">
        <v>267312564.79655293</v>
      </c>
    </row>
    <row r="26" spans="1:97" s="12" customFormat="1" ht="12.75" customHeight="1">
      <c r="CR26" s="35"/>
    </row>
    <row r="27" spans="1:97" s="42" customFormat="1" ht="14.4">
      <c r="B27" s="46" t="s">
        <v>47</v>
      </c>
    </row>
    <row r="28" spans="1:97" s="42" customFormat="1" ht="20.25" customHeight="1">
      <c r="B28" s="85" t="s">
        <v>49</v>
      </c>
      <c r="C28" s="85"/>
      <c r="D28" s="85"/>
      <c r="E28" s="85"/>
      <c r="F28" s="85"/>
      <c r="G28" s="85"/>
      <c r="H28" s="85"/>
      <c r="I28" s="85"/>
      <c r="J28" s="85"/>
      <c r="K28" s="85"/>
      <c r="L28" s="85"/>
      <c r="M28" s="85"/>
      <c r="N28" s="85"/>
    </row>
    <row r="29" spans="1:97" s="42" customFormat="1" ht="15" customHeight="1">
      <c r="B29" s="85"/>
      <c r="C29" s="85"/>
      <c r="D29" s="85"/>
      <c r="E29" s="85"/>
      <c r="F29" s="85"/>
      <c r="G29" s="85"/>
      <c r="H29" s="85"/>
      <c r="I29" s="85"/>
      <c r="J29" s="85"/>
      <c r="K29" s="85"/>
      <c r="L29" s="85"/>
      <c r="M29" s="85"/>
      <c r="N29" s="85"/>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AH6" activePane="bottomRight" state="frozen"/>
      <selection activeCell="A4" sqref="A4"/>
      <selection pane="topRight" activeCell="A4" sqref="A4"/>
      <selection pane="bottomLeft" activeCell="A4" sqref="A4"/>
      <selection pane="bottomRight" activeCell="AM4" sqref="AM4:AN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2023 - 31 December 2023</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77" t="s">
        <v>17</v>
      </c>
      <c r="AD4" s="79"/>
      <c r="AE4" s="77" t="s">
        <v>18</v>
      </c>
      <c r="AF4" s="79"/>
      <c r="AG4" s="77" t="s">
        <v>19</v>
      </c>
      <c r="AH4" s="79"/>
      <c r="AI4" s="77" t="s">
        <v>20</v>
      </c>
      <c r="AJ4" s="79"/>
      <c r="AK4" s="77" t="s">
        <v>21</v>
      </c>
      <c r="AL4" s="79"/>
      <c r="AM4" s="77" t="s">
        <v>22</v>
      </c>
      <c r="AN4" s="79"/>
    </row>
    <row r="5" spans="1:40" s="42" customFormat="1" ht="43.2">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4078066.7736687795</v>
      </c>
      <c r="D6" s="26">
        <v>2518681.0682711732</v>
      </c>
      <c r="E6" s="26">
        <v>3847316.7001161701</v>
      </c>
      <c r="F6" s="26">
        <v>3847316.7001161701</v>
      </c>
      <c r="G6" s="26">
        <v>1681524.1129201748</v>
      </c>
      <c r="H6" s="26">
        <v>1306258.8774258662</v>
      </c>
      <c r="I6" s="26">
        <v>101667165.62890337</v>
      </c>
      <c r="J6" s="26">
        <v>30675157.669952929</v>
      </c>
      <c r="K6" s="26">
        <v>23903142.43991242</v>
      </c>
      <c r="L6" s="26">
        <v>23346008.925468147</v>
      </c>
      <c r="M6" s="26">
        <v>6724305.0182873039</v>
      </c>
      <c r="N6" s="26">
        <v>6300592.1500015715</v>
      </c>
      <c r="O6" s="26">
        <v>34939.162756479447</v>
      </c>
      <c r="P6" s="26">
        <v>16311.031129489485</v>
      </c>
      <c r="Q6" s="26">
        <v>2729.2901999999999</v>
      </c>
      <c r="R6" s="26">
        <v>-2.3395700595756352E-3</v>
      </c>
      <c r="S6" s="26">
        <v>0</v>
      </c>
      <c r="T6" s="26">
        <v>0</v>
      </c>
      <c r="U6" s="26">
        <v>291721.44240226486</v>
      </c>
      <c r="V6" s="26">
        <v>93429.00889070431</v>
      </c>
      <c r="W6" s="26">
        <v>0</v>
      </c>
      <c r="X6" s="26">
        <v>0</v>
      </c>
      <c r="Y6" s="26">
        <v>2919543.9935696879</v>
      </c>
      <c r="Z6" s="26">
        <v>746780.12745817425</v>
      </c>
      <c r="AA6" s="26">
        <v>13116538.841812685</v>
      </c>
      <c r="AB6" s="26">
        <v>2422002.574731797</v>
      </c>
      <c r="AC6" s="26">
        <v>1848968.8647602827</v>
      </c>
      <c r="AD6" s="26">
        <v>54696.523600782035</v>
      </c>
      <c r="AE6" s="26">
        <v>3936894.7365031685</v>
      </c>
      <c r="AF6" s="26">
        <v>787378.94878742623</v>
      </c>
      <c r="AG6" s="26">
        <v>0</v>
      </c>
      <c r="AH6" s="26">
        <v>0</v>
      </c>
      <c r="AI6" s="26">
        <v>6523847.803247625</v>
      </c>
      <c r="AJ6" s="26">
        <v>786082.34976625373</v>
      </c>
      <c r="AK6" s="26">
        <v>0</v>
      </c>
      <c r="AL6" s="26">
        <v>0</v>
      </c>
      <c r="AM6" s="27">
        <v>170576704.80906042</v>
      </c>
      <c r="AN6" s="27">
        <v>72900695.953260913</v>
      </c>
    </row>
    <row r="7" spans="1:40" ht="24.9" customHeight="1">
      <c r="A7" s="18">
        <v>2</v>
      </c>
      <c r="B7" s="70" t="s">
        <v>32</v>
      </c>
      <c r="C7" s="26">
        <v>41170722.438486055</v>
      </c>
      <c r="D7" s="26">
        <v>31146912.960486058</v>
      </c>
      <c r="E7" s="26">
        <v>1806743.2701508156</v>
      </c>
      <c r="F7" s="26">
        <v>1806743.2701508156</v>
      </c>
      <c r="G7" s="26">
        <v>2394653.7846951932</v>
      </c>
      <c r="H7" s="26">
        <v>2243848.5246951934</v>
      </c>
      <c r="I7" s="26">
        <v>35514699.969997548</v>
      </c>
      <c r="J7" s="26">
        <v>35514699.969997548</v>
      </c>
      <c r="K7" s="26">
        <v>47743042.251493171</v>
      </c>
      <c r="L7" s="26">
        <v>45389076.100493364</v>
      </c>
      <c r="M7" s="26">
        <v>7149370.9646246824</v>
      </c>
      <c r="N7" s="26">
        <v>6827753.4156250134</v>
      </c>
      <c r="O7" s="26">
        <v>0</v>
      </c>
      <c r="P7" s="26">
        <v>0</v>
      </c>
      <c r="Q7" s="26">
        <v>0</v>
      </c>
      <c r="R7" s="26">
        <v>0</v>
      </c>
      <c r="S7" s="26">
        <v>0</v>
      </c>
      <c r="T7" s="26">
        <v>0</v>
      </c>
      <c r="U7" s="26">
        <v>33698.26</v>
      </c>
      <c r="V7" s="26">
        <v>29656.826835194603</v>
      </c>
      <c r="W7" s="26">
        <v>0</v>
      </c>
      <c r="X7" s="26">
        <v>0</v>
      </c>
      <c r="Y7" s="26">
        <v>1370265.5368842415</v>
      </c>
      <c r="Z7" s="26">
        <v>1277259.9268842416</v>
      </c>
      <c r="AA7" s="26">
        <v>21775378.985712662</v>
      </c>
      <c r="AB7" s="26">
        <v>14497618.907760957</v>
      </c>
      <c r="AC7" s="26">
        <v>1027500.6428000003</v>
      </c>
      <c r="AD7" s="26">
        <v>9705.9928000001237</v>
      </c>
      <c r="AE7" s="26">
        <v>381454.19393699995</v>
      </c>
      <c r="AF7" s="26">
        <v>70672.149213400102</v>
      </c>
      <c r="AG7" s="26">
        <v>132925.13038004033</v>
      </c>
      <c r="AH7" s="26">
        <v>132925.13038004038</v>
      </c>
      <c r="AI7" s="26">
        <v>1812013.5597000048</v>
      </c>
      <c r="AJ7" s="26">
        <v>646103.72009999934</v>
      </c>
      <c r="AK7" s="26">
        <v>0</v>
      </c>
      <c r="AL7" s="26">
        <v>0</v>
      </c>
      <c r="AM7" s="27">
        <v>162312468.98886141</v>
      </c>
      <c r="AN7" s="27">
        <v>139592976.8954218</v>
      </c>
    </row>
    <row r="8" spans="1:40" ht="24.9" customHeight="1">
      <c r="A8" s="18">
        <v>3</v>
      </c>
      <c r="B8" s="70" t="s">
        <v>29</v>
      </c>
      <c r="C8" s="26">
        <v>28313818.973135002</v>
      </c>
      <c r="D8" s="26">
        <v>26379182.876443055</v>
      </c>
      <c r="E8" s="26">
        <v>587767.27996099996</v>
      </c>
      <c r="F8" s="26">
        <v>587767.27996099996</v>
      </c>
      <c r="G8" s="26">
        <v>2297260.7469513426</v>
      </c>
      <c r="H8" s="26">
        <v>1745511.966114047</v>
      </c>
      <c r="I8" s="26">
        <v>370222.88846397464</v>
      </c>
      <c r="J8" s="26">
        <v>149677.03621407738</v>
      </c>
      <c r="K8" s="26">
        <v>39093557.464760721</v>
      </c>
      <c r="L8" s="26">
        <v>38302090.672989383</v>
      </c>
      <c r="M8" s="26">
        <v>10366678.503789879</v>
      </c>
      <c r="N8" s="26">
        <v>10006715.752971085</v>
      </c>
      <c r="O8" s="26">
        <v>0</v>
      </c>
      <c r="P8" s="26">
        <v>0</v>
      </c>
      <c r="Q8" s="26">
        <v>417189.91366399999</v>
      </c>
      <c r="R8" s="26">
        <v>41187.172464000003</v>
      </c>
      <c r="S8" s="26">
        <v>0</v>
      </c>
      <c r="T8" s="26">
        <v>0</v>
      </c>
      <c r="U8" s="26">
        <v>40996.900358999992</v>
      </c>
      <c r="V8" s="26">
        <v>40490.722075666657</v>
      </c>
      <c r="W8" s="26">
        <v>0</v>
      </c>
      <c r="X8" s="26">
        <v>0</v>
      </c>
      <c r="Y8" s="26">
        <v>4598188.1440509986</v>
      </c>
      <c r="Z8" s="26">
        <v>3705031.2405221211</v>
      </c>
      <c r="AA8" s="26">
        <v>53181808.312938541</v>
      </c>
      <c r="AB8" s="26">
        <v>17712460.793752749</v>
      </c>
      <c r="AC8" s="26">
        <v>339280.47027880879</v>
      </c>
      <c r="AD8" s="26">
        <v>6741.271634540346</v>
      </c>
      <c r="AE8" s="26">
        <v>2778527.9318897864</v>
      </c>
      <c r="AF8" s="26">
        <v>1382363.3357054756</v>
      </c>
      <c r="AG8" s="26">
        <v>197862.76594860217</v>
      </c>
      <c r="AH8" s="26">
        <v>117650.71958851065</v>
      </c>
      <c r="AI8" s="26">
        <v>11501696.056681</v>
      </c>
      <c r="AJ8" s="26">
        <v>5457957.7304453235</v>
      </c>
      <c r="AK8" s="26">
        <v>0</v>
      </c>
      <c r="AL8" s="26">
        <v>0</v>
      </c>
      <c r="AM8" s="27">
        <v>154084856.35287264</v>
      </c>
      <c r="AN8" s="27">
        <v>105634828.57088101</v>
      </c>
    </row>
    <row r="9" spans="1:40" ht="24.9" customHeight="1">
      <c r="A9" s="18">
        <v>4</v>
      </c>
      <c r="B9" s="70" t="s">
        <v>28</v>
      </c>
      <c r="C9" s="26">
        <v>7759180.1943897009</v>
      </c>
      <c r="D9" s="26">
        <v>7647580.0666477652</v>
      </c>
      <c r="E9" s="26">
        <v>1742712.6193932064</v>
      </c>
      <c r="F9" s="26">
        <v>1742712.6193932064</v>
      </c>
      <c r="G9" s="26">
        <v>2908858.4685818735</v>
      </c>
      <c r="H9" s="26">
        <v>2908858.4685818735</v>
      </c>
      <c r="I9" s="26">
        <v>76080022.96744898</v>
      </c>
      <c r="J9" s="26">
        <v>76080022.96744898</v>
      </c>
      <c r="K9" s="26">
        <v>0</v>
      </c>
      <c r="L9" s="26">
        <v>0</v>
      </c>
      <c r="M9" s="26">
        <v>2673145.672082724</v>
      </c>
      <c r="N9" s="26">
        <v>2673145.672082724</v>
      </c>
      <c r="O9" s="26">
        <v>0</v>
      </c>
      <c r="P9" s="26">
        <v>0</v>
      </c>
      <c r="Q9" s="26">
        <v>0</v>
      </c>
      <c r="R9" s="26">
        <v>0</v>
      </c>
      <c r="S9" s="26">
        <v>0</v>
      </c>
      <c r="T9" s="26">
        <v>0</v>
      </c>
      <c r="U9" s="26">
        <v>0</v>
      </c>
      <c r="V9" s="26">
        <v>0</v>
      </c>
      <c r="W9" s="26">
        <v>0</v>
      </c>
      <c r="X9" s="26">
        <v>0</v>
      </c>
      <c r="Y9" s="26">
        <v>0</v>
      </c>
      <c r="Z9" s="26">
        <v>0</v>
      </c>
      <c r="AA9" s="26">
        <v>98452.674735548411</v>
      </c>
      <c r="AB9" s="26">
        <v>0</v>
      </c>
      <c r="AC9" s="26">
        <v>0</v>
      </c>
      <c r="AD9" s="26">
        <v>0</v>
      </c>
      <c r="AE9" s="26">
        <v>19231.040767968108</v>
      </c>
      <c r="AF9" s="26">
        <v>19231.040767968108</v>
      </c>
      <c r="AG9" s="26">
        <v>0</v>
      </c>
      <c r="AH9" s="26">
        <v>0</v>
      </c>
      <c r="AI9" s="26">
        <v>850035.15880367788</v>
      </c>
      <c r="AJ9" s="26">
        <v>0</v>
      </c>
      <c r="AK9" s="26">
        <v>0</v>
      </c>
      <c r="AL9" s="26">
        <v>0</v>
      </c>
      <c r="AM9" s="27">
        <v>92131638.796203673</v>
      </c>
      <c r="AN9" s="27">
        <v>91071550.834922522</v>
      </c>
    </row>
    <row r="10" spans="1:40" ht="24.9" customHeight="1">
      <c r="A10" s="18">
        <v>5</v>
      </c>
      <c r="B10" s="70" t="s">
        <v>86</v>
      </c>
      <c r="C10" s="26">
        <v>666907.43103899213</v>
      </c>
      <c r="D10" s="26">
        <v>297129.90059058659</v>
      </c>
      <c r="E10" s="26">
        <v>691401.05936999992</v>
      </c>
      <c r="F10" s="26">
        <v>691401.05936999992</v>
      </c>
      <c r="G10" s="26">
        <v>793383.25277501415</v>
      </c>
      <c r="H10" s="26">
        <v>771016.4874049261</v>
      </c>
      <c r="I10" s="26">
        <v>67856648.8026191</v>
      </c>
      <c r="J10" s="26">
        <v>67856648.8026191</v>
      </c>
      <c r="K10" s="26">
        <v>7157877.8006099891</v>
      </c>
      <c r="L10" s="26">
        <v>6170640.384793777</v>
      </c>
      <c r="M10" s="26">
        <v>3419443.2222417258</v>
      </c>
      <c r="N10" s="26">
        <v>3419443.2222417258</v>
      </c>
      <c r="O10" s="26">
        <v>0</v>
      </c>
      <c r="P10" s="26">
        <v>0</v>
      </c>
      <c r="Q10" s="26">
        <v>117380.327665</v>
      </c>
      <c r="R10" s="26">
        <v>81031.156870030318</v>
      </c>
      <c r="S10" s="26">
        <v>62896.858634999997</v>
      </c>
      <c r="T10" s="26">
        <v>6430.8784194150066</v>
      </c>
      <c r="U10" s="26">
        <v>0</v>
      </c>
      <c r="V10" s="26">
        <v>0</v>
      </c>
      <c r="W10" s="26">
        <v>0</v>
      </c>
      <c r="X10" s="26">
        <v>0</v>
      </c>
      <c r="Y10" s="26">
        <v>278166.72282900003</v>
      </c>
      <c r="Z10" s="26">
        <v>213766.15352900003</v>
      </c>
      <c r="AA10" s="26">
        <v>1548494.6710990013</v>
      </c>
      <c r="AB10" s="26">
        <v>950353.07117964362</v>
      </c>
      <c r="AC10" s="26">
        <v>151245.87131500038</v>
      </c>
      <c r="AD10" s="26">
        <v>142360.78890145893</v>
      </c>
      <c r="AE10" s="26">
        <v>1014919.330072</v>
      </c>
      <c r="AF10" s="26">
        <v>22412.184909213887</v>
      </c>
      <c r="AG10" s="26">
        <v>0</v>
      </c>
      <c r="AH10" s="26">
        <v>0</v>
      </c>
      <c r="AI10" s="26">
        <v>612090.33180599893</v>
      </c>
      <c r="AJ10" s="26">
        <v>451421.94821674371</v>
      </c>
      <c r="AK10" s="26">
        <v>0</v>
      </c>
      <c r="AL10" s="26">
        <v>0</v>
      </c>
      <c r="AM10" s="27">
        <v>84370855.682075828</v>
      </c>
      <c r="AN10" s="27">
        <v>81074056.039045617</v>
      </c>
    </row>
    <row r="11" spans="1:40" ht="24.9" customHeight="1">
      <c r="A11" s="18">
        <v>6</v>
      </c>
      <c r="B11" s="70" t="s">
        <v>34</v>
      </c>
      <c r="C11" s="26">
        <v>2331510.5501992386</v>
      </c>
      <c r="D11" s="26">
        <v>986328.16106899455</v>
      </c>
      <c r="E11" s="26">
        <v>624876.72016490879</v>
      </c>
      <c r="F11" s="26">
        <v>594770.24291407014</v>
      </c>
      <c r="G11" s="26">
        <v>1211289.4067578062</v>
      </c>
      <c r="H11" s="26">
        <v>879165.60969922948</v>
      </c>
      <c r="I11" s="26">
        <v>28687285.881346233</v>
      </c>
      <c r="J11" s="26">
        <v>28687285.881346233</v>
      </c>
      <c r="K11" s="26">
        <v>10663715.330196656</v>
      </c>
      <c r="L11" s="26">
        <v>10461930.825940622</v>
      </c>
      <c r="M11" s="26">
        <v>4100126.2036736123</v>
      </c>
      <c r="N11" s="26">
        <v>3957989.6989776022</v>
      </c>
      <c r="O11" s="26">
        <v>0</v>
      </c>
      <c r="P11" s="26">
        <v>0</v>
      </c>
      <c r="Q11" s="26">
        <v>0</v>
      </c>
      <c r="R11" s="26">
        <v>0</v>
      </c>
      <c r="S11" s="26">
        <v>0</v>
      </c>
      <c r="T11" s="26">
        <v>0</v>
      </c>
      <c r="U11" s="26">
        <v>3082.0608379780224</v>
      </c>
      <c r="V11" s="26">
        <v>1487.1790406589635</v>
      </c>
      <c r="W11" s="26">
        <v>0</v>
      </c>
      <c r="X11" s="26">
        <v>0</v>
      </c>
      <c r="Y11" s="26">
        <v>3050624.2075023451</v>
      </c>
      <c r="Z11" s="26">
        <v>2277673.1395692462</v>
      </c>
      <c r="AA11" s="26">
        <v>9452277.2211837023</v>
      </c>
      <c r="AB11" s="26">
        <v>866221.3917597048</v>
      </c>
      <c r="AC11" s="26">
        <v>1754878.6835966841</v>
      </c>
      <c r="AD11" s="26">
        <v>46186.920752250822</v>
      </c>
      <c r="AE11" s="26">
        <v>734735.97849823965</v>
      </c>
      <c r="AF11" s="26">
        <v>83987.072069397167</v>
      </c>
      <c r="AG11" s="26">
        <v>0</v>
      </c>
      <c r="AH11" s="26">
        <v>0</v>
      </c>
      <c r="AI11" s="26">
        <v>2302397.1692070905</v>
      </c>
      <c r="AJ11" s="26">
        <v>310887.95651379775</v>
      </c>
      <c r="AK11" s="26">
        <v>0</v>
      </c>
      <c r="AL11" s="26">
        <v>0</v>
      </c>
      <c r="AM11" s="27">
        <v>64916799.413164496</v>
      </c>
      <c r="AN11" s="27">
        <v>49153914.07965181</v>
      </c>
    </row>
    <row r="12" spans="1:40" ht="24.9" customHeight="1">
      <c r="A12" s="18">
        <v>7</v>
      </c>
      <c r="B12" s="70" t="s">
        <v>35</v>
      </c>
      <c r="C12" s="26">
        <v>226521</v>
      </c>
      <c r="D12" s="26">
        <v>226521</v>
      </c>
      <c r="E12" s="26">
        <v>578243</v>
      </c>
      <c r="F12" s="26">
        <v>511137.3274290642</v>
      </c>
      <c r="G12" s="26">
        <v>415641</v>
      </c>
      <c r="H12" s="26">
        <v>403451.04702995584</v>
      </c>
      <c r="I12" s="26">
        <v>13165448</v>
      </c>
      <c r="J12" s="26">
        <v>13165448</v>
      </c>
      <c r="K12" s="26">
        <v>2168420</v>
      </c>
      <c r="L12" s="26">
        <v>2029973.01373</v>
      </c>
      <c r="M12" s="26">
        <v>3007001.6720353328</v>
      </c>
      <c r="N12" s="26">
        <v>2982451.6969506438</v>
      </c>
      <c r="O12" s="26">
        <v>0</v>
      </c>
      <c r="P12" s="26">
        <v>0</v>
      </c>
      <c r="Q12" s="26">
        <v>6704144</v>
      </c>
      <c r="R12" s="26">
        <v>262143.73072147183</v>
      </c>
      <c r="S12" s="26">
        <v>6250550</v>
      </c>
      <c r="T12" s="26">
        <v>1542928.8773889244</v>
      </c>
      <c r="U12" s="26">
        <v>192954</v>
      </c>
      <c r="V12" s="26">
        <v>31929.586498193297</v>
      </c>
      <c r="W12" s="26">
        <v>12212</v>
      </c>
      <c r="X12" s="26">
        <v>6105.9926895497902</v>
      </c>
      <c r="Y12" s="26">
        <v>411922</v>
      </c>
      <c r="Z12" s="26">
        <v>148206.2285072066</v>
      </c>
      <c r="AA12" s="26">
        <v>14936858</v>
      </c>
      <c r="AB12" s="26">
        <v>3133847.5087066554</v>
      </c>
      <c r="AC12" s="26">
        <v>1616646</v>
      </c>
      <c r="AD12" s="26">
        <v>148238.57297547697</v>
      </c>
      <c r="AE12" s="26">
        <v>1528822</v>
      </c>
      <c r="AF12" s="26">
        <v>321321.00408911554</v>
      </c>
      <c r="AG12" s="26">
        <v>0</v>
      </c>
      <c r="AH12" s="26">
        <v>0</v>
      </c>
      <c r="AI12" s="26">
        <v>2796187</v>
      </c>
      <c r="AJ12" s="26">
        <v>620755.82230473822</v>
      </c>
      <c r="AK12" s="26">
        <v>0</v>
      </c>
      <c r="AL12" s="26">
        <v>0</v>
      </c>
      <c r="AM12" s="27">
        <v>54011569.672035336</v>
      </c>
      <c r="AN12" s="27">
        <v>25534459.409020994</v>
      </c>
    </row>
    <row r="13" spans="1:40" ht="24.9" customHeight="1">
      <c r="A13" s="18">
        <v>8</v>
      </c>
      <c r="B13" s="70" t="s">
        <v>87</v>
      </c>
      <c r="C13" s="26">
        <v>282616.99776602257</v>
      </c>
      <c r="D13" s="26">
        <v>253721.3019554771</v>
      </c>
      <c r="E13" s="26">
        <v>27320.501302008222</v>
      </c>
      <c r="F13" s="26">
        <v>27320.501302008222</v>
      </c>
      <c r="G13" s="26">
        <v>476863.50778658816</v>
      </c>
      <c r="H13" s="26">
        <v>412647.20477700839</v>
      </c>
      <c r="I13" s="26">
        <v>21775577.48989781</v>
      </c>
      <c r="J13" s="26">
        <v>21603860.5067605</v>
      </c>
      <c r="K13" s="26">
        <v>7300380.2922926312</v>
      </c>
      <c r="L13" s="26">
        <v>5916848.0273527056</v>
      </c>
      <c r="M13" s="26">
        <v>3466611.332731233</v>
      </c>
      <c r="N13" s="26">
        <v>3460659.2863638988</v>
      </c>
      <c r="O13" s="26">
        <v>0</v>
      </c>
      <c r="P13" s="26">
        <v>0</v>
      </c>
      <c r="Q13" s="26">
        <v>59669.748795116393</v>
      </c>
      <c r="R13" s="26">
        <v>7815.8890654959105</v>
      </c>
      <c r="S13" s="26">
        <v>20355.340665736956</v>
      </c>
      <c r="T13" s="26">
        <v>2665.6124767258007</v>
      </c>
      <c r="U13" s="26">
        <v>20647.475409836065</v>
      </c>
      <c r="V13" s="26">
        <v>441.03007475409686</v>
      </c>
      <c r="W13" s="26">
        <v>5161.8688524590161</v>
      </c>
      <c r="X13" s="26">
        <v>110.25751868852421</v>
      </c>
      <c r="Y13" s="26">
        <v>3037.8583440708235</v>
      </c>
      <c r="Z13" s="26">
        <v>1626.807586040155</v>
      </c>
      <c r="AA13" s="26">
        <v>1591193.1517610387</v>
      </c>
      <c r="AB13" s="26">
        <v>821783.08337523369</v>
      </c>
      <c r="AC13" s="26">
        <v>128221.607747285</v>
      </c>
      <c r="AD13" s="26">
        <v>55760.253688968987</v>
      </c>
      <c r="AE13" s="26">
        <v>24799.310573312843</v>
      </c>
      <c r="AF13" s="26">
        <v>24799.310573312843</v>
      </c>
      <c r="AG13" s="26">
        <v>0</v>
      </c>
      <c r="AH13" s="26">
        <v>0</v>
      </c>
      <c r="AI13" s="26">
        <v>36817.343488074577</v>
      </c>
      <c r="AJ13" s="26">
        <v>14626.335113144276</v>
      </c>
      <c r="AK13" s="26">
        <v>0</v>
      </c>
      <c r="AL13" s="26">
        <v>0</v>
      </c>
      <c r="AM13" s="27">
        <v>35219273.827413224</v>
      </c>
      <c r="AN13" s="27">
        <v>32604685.407983966</v>
      </c>
    </row>
    <row r="14" spans="1:40" ht="24.9" customHeight="1">
      <c r="A14" s="18">
        <v>9</v>
      </c>
      <c r="B14" s="70" t="s">
        <v>93</v>
      </c>
      <c r="C14" s="26">
        <v>153690.40720045939</v>
      </c>
      <c r="D14" s="26">
        <v>153690.40720045939</v>
      </c>
      <c r="E14" s="26">
        <v>150085.21936412479</v>
      </c>
      <c r="F14" s="26">
        <v>150085.21936412479</v>
      </c>
      <c r="G14" s="26">
        <v>497856.3614555602</v>
      </c>
      <c r="H14" s="26">
        <v>497856.3614555602</v>
      </c>
      <c r="I14" s="26">
        <v>24565304.81641512</v>
      </c>
      <c r="J14" s="26">
        <v>24564441.862798173</v>
      </c>
      <c r="K14" s="26">
        <v>5061838.0134497173</v>
      </c>
      <c r="L14" s="26">
        <v>1071027.4752120823</v>
      </c>
      <c r="M14" s="26">
        <v>3201465.9386356045</v>
      </c>
      <c r="N14" s="26">
        <v>2785614.7310408163</v>
      </c>
      <c r="O14" s="26">
        <v>0</v>
      </c>
      <c r="P14" s="26">
        <v>0</v>
      </c>
      <c r="Q14" s="26">
        <v>0</v>
      </c>
      <c r="R14" s="26">
        <v>0</v>
      </c>
      <c r="S14" s="26">
        <v>0</v>
      </c>
      <c r="T14" s="26">
        <v>0</v>
      </c>
      <c r="U14" s="26">
        <v>0</v>
      </c>
      <c r="V14" s="26">
        <v>0</v>
      </c>
      <c r="W14" s="26">
        <v>0</v>
      </c>
      <c r="X14" s="26">
        <v>0</v>
      </c>
      <c r="Y14" s="26">
        <v>30766.065332730617</v>
      </c>
      <c r="Z14" s="26">
        <v>6153.2130665461482</v>
      </c>
      <c r="AA14" s="26">
        <v>130931.63268475524</v>
      </c>
      <c r="AB14" s="26">
        <v>17875.528857477213</v>
      </c>
      <c r="AC14" s="26">
        <v>0</v>
      </c>
      <c r="AD14" s="26">
        <v>0</v>
      </c>
      <c r="AE14" s="26">
        <v>0</v>
      </c>
      <c r="AF14" s="26">
        <v>0</v>
      </c>
      <c r="AG14" s="26">
        <v>0</v>
      </c>
      <c r="AH14" s="26">
        <v>0</v>
      </c>
      <c r="AI14" s="26">
        <v>3827.0735524256597</v>
      </c>
      <c r="AJ14" s="26">
        <v>3827.0735524256597</v>
      </c>
      <c r="AK14" s="26">
        <v>0</v>
      </c>
      <c r="AL14" s="26">
        <v>0</v>
      </c>
      <c r="AM14" s="27">
        <v>33795765.528090492</v>
      </c>
      <c r="AN14" s="27">
        <v>29250571.872547664</v>
      </c>
    </row>
    <row r="15" spans="1:40" ht="24.9" customHeight="1">
      <c r="A15" s="18">
        <v>10</v>
      </c>
      <c r="B15" s="70" t="s">
        <v>89</v>
      </c>
      <c r="C15" s="26">
        <v>2958.4213530795869</v>
      </c>
      <c r="D15" s="26">
        <v>2958.4213530795869</v>
      </c>
      <c r="E15" s="26">
        <v>22529.85367337579</v>
      </c>
      <c r="F15" s="26">
        <v>22529.85367337579</v>
      </c>
      <c r="G15" s="26">
        <v>134960.66964581437</v>
      </c>
      <c r="H15" s="26">
        <v>134960.66964581437</v>
      </c>
      <c r="I15" s="26">
        <v>3056631.257841954</v>
      </c>
      <c r="J15" s="26">
        <v>3056631.257841954</v>
      </c>
      <c r="K15" s="26">
        <v>10856340.070179189</v>
      </c>
      <c r="L15" s="26">
        <v>10856340.070179189</v>
      </c>
      <c r="M15" s="26">
        <v>3271287.8973264787</v>
      </c>
      <c r="N15" s="26">
        <v>3271287.8973264787</v>
      </c>
      <c r="O15" s="26">
        <v>0</v>
      </c>
      <c r="P15" s="26">
        <v>0</v>
      </c>
      <c r="Q15" s="26">
        <v>0</v>
      </c>
      <c r="R15" s="26">
        <v>0</v>
      </c>
      <c r="S15" s="26">
        <v>0</v>
      </c>
      <c r="T15" s="26">
        <v>0</v>
      </c>
      <c r="U15" s="26">
        <v>0</v>
      </c>
      <c r="V15" s="26">
        <v>0</v>
      </c>
      <c r="W15" s="26">
        <v>0</v>
      </c>
      <c r="X15" s="26">
        <v>0</v>
      </c>
      <c r="Y15" s="26">
        <v>241.2354204847</v>
      </c>
      <c r="Z15" s="26">
        <v>241.2354204847</v>
      </c>
      <c r="AA15" s="26">
        <v>2078588.0046539977</v>
      </c>
      <c r="AB15" s="26">
        <v>2078588.0046539977</v>
      </c>
      <c r="AC15" s="26">
        <v>0</v>
      </c>
      <c r="AD15" s="26">
        <v>0</v>
      </c>
      <c r="AE15" s="26">
        <v>325149.20569034701</v>
      </c>
      <c r="AF15" s="26">
        <v>325149.20569034701</v>
      </c>
      <c r="AG15" s="26">
        <v>0</v>
      </c>
      <c r="AH15" s="26">
        <v>0</v>
      </c>
      <c r="AI15" s="26">
        <v>34181.965969197801</v>
      </c>
      <c r="AJ15" s="26">
        <v>27997.143856397801</v>
      </c>
      <c r="AK15" s="26">
        <v>0</v>
      </c>
      <c r="AL15" s="26">
        <v>0</v>
      </c>
      <c r="AM15" s="27">
        <v>19782868.581753917</v>
      </c>
      <c r="AN15" s="27">
        <v>19776683.759641118</v>
      </c>
    </row>
    <row r="16" spans="1:40" ht="24.9" customHeight="1">
      <c r="A16" s="18">
        <v>11</v>
      </c>
      <c r="B16" s="70" t="s">
        <v>31</v>
      </c>
      <c r="C16" s="26">
        <v>40328.889999999192</v>
      </c>
      <c r="D16" s="26">
        <v>38479.359999999193</v>
      </c>
      <c r="E16" s="26">
        <v>308532.40000002255</v>
      </c>
      <c r="F16" s="26">
        <v>308532.40000002255</v>
      </c>
      <c r="G16" s="26">
        <v>366501.59000002383</v>
      </c>
      <c r="H16" s="26">
        <v>366501.59000002383</v>
      </c>
      <c r="I16" s="26">
        <v>7981988.6899990607</v>
      </c>
      <c r="J16" s="26">
        <v>7981988.6899990607</v>
      </c>
      <c r="K16" s="26">
        <v>5971649.2099999636</v>
      </c>
      <c r="L16" s="26">
        <v>3156620.3399999733</v>
      </c>
      <c r="M16" s="26">
        <v>3312629.5020827241</v>
      </c>
      <c r="N16" s="26">
        <v>3040130.0040827226</v>
      </c>
      <c r="O16" s="26">
        <v>0</v>
      </c>
      <c r="P16" s="26">
        <v>0</v>
      </c>
      <c r="Q16" s="26">
        <v>0</v>
      </c>
      <c r="R16" s="26">
        <v>0</v>
      </c>
      <c r="S16" s="26">
        <v>0</v>
      </c>
      <c r="T16" s="26">
        <v>0</v>
      </c>
      <c r="U16" s="26">
        <v>0</v>
      </c>
      <c r="V16" s="26">
        <v>0</v>
      </c>
      <c r="W16" s="26">
        <v>0</v>
      </c>
      <c r="X16" s="26">
        <v>0</v>
      </c>
      <c r="Y16" s="26">
        <v>217631.39999999994</v>
      </c>
      <c r="Z16" s="26">
        <v>27369.943749999657</v>
      </c>
      <c r="AA16" s="26">
        <v>746062.58000000031</v>
      </c>
      <c r="AB16" s="26">
        <v>117334.82690100023</v>
      </c>
      <c r="AC16" s="26">
        <v>7576.9</v>
      </c>
      <c r="AD16" s="26">
        <v>1696.2299999999996</v>
      </c>
      <c r="AE16" s="26">
        <v>23045.39</v>
      </c>
      <c r="AF16" s="26">
        <v>13680.264799999999</v>
      </c>
      <c r="AG16" s="26">
        <v>0</v>
      </c>
      <c r="AH16" s="26">
        <v>0</v>
      </c>
      <c r="AI16" s="26">
        <v>665416.78999999724</v>
      </c>
      <c r="AJ16" s="26">
        <v>385824.93799999717</v>
      </c>
      <c r="AK16" s="26">
        <v>0</v>
      </c>
      <c r="AL16" s="26">
        <v>0</v>
      </c>
      <c r="AM16" s="27">
        <v>19641363.342081793</v>
      </c>
      <c r="AN16" s="27">
        <v>15438158.5875328</v>
      </c>
    </row>
    <row r="17" spans="1:40" ht="24.9" customHeight="1">
      <c r="A17" s="18">
        <v>12</v>
      </c>
      <c r="B17" s="70" t="s">
        <v>90</v>
      </c>
      <c r="C17" s="26">
        <v>2070759.7651943988</v>
      </c>
      <c r="D17" s="26">
        <v>1408950.120436823</v>
      </c>
      <c r="E17" s="26">
        <v>0</v>
      </c>
      <c r="F17" s="26">
        <v>0</v>
      </c>
      <c r="G17" s="26">
        <v>265636.79887599999</v>
      </c>
      <c r="H17" s="26">
        <v>90936.893856395705</v>
      </c>
      <c r="I17" s="26">
        <v>0</v>
      </c>
      <c r="J17" s="26">
        <v>0</v>
      </c>
      <c r="K17" s="26">
        <v>2045066.7299998903</v>
      </c>
      <c r="L17" s="26">
        <v>858876.26804896269</v>
      </c>
      <c r="M17" s="26">
        <v>2820395.2320353314</v>
      </c>
      <c r="N17" s="26">
        <v>2802768.595050103</v>
      </c>
      <c r="O17" s="26">
        <v>0</v>
      </c>
      <c r="P17" s="26">
        <v>0</v>
      </c>
      <c r="Q17" s="26">
        <v>6419267.5899999999</v>
      </c>
      <c r="R17" s="26">
        <v>0</v>
      </c>
      <c r="S17" s="26">
        <v>3298042.549999997</v>
      </c>
      <c r="T17" s="26">
        <v>0</v>
      </c>
      <c r="U17" s="26">
        <v>0</v>
      </c>
      <c r="V17" s="26">
        <v>0</v>
      </c>
      <c r="W17" s="26">
        <v>0</v>
      </c>
      <c r="X17" s="26">
        <v>0</v>
      </c>
      <c r="Y17" s="26">
        <v>49410.05000000001</v>
      </c>
      <c r="Z17" s="26">
        <v>9883.6580857487425</v>
      </c>
      <c r="AA17" s="26">
        <v>850379.57000000332</v>
      </c>
      <c r="AB17" s="26">
        <v>134580.65707691206</v>
      </c>
      <c r="AC17" s="26">
        <v>872779.53000000492</v>
      </c>
      <c r="AD17" s="26">
        <v>327936.99903917033</v>
      </c>
      <c r="AE17" s="26">
        <v>0</v>
      </c>
      <c r="AF17" s="26">
        <v>0</v>
      </c>
      <c r="AG17" s="26">
        <v>0</v>
      </c>
      <c r="AH17" s="26">
        <v>0</v>
      </c>
      <c r="AI17" s="26">
        <v>121661.01891999999</v>
      </c>
      <c r="AJ17" s="26">
        <v>36316.20422151759</v>
      </c>
      <c r="AK17" s="26">
        <v>0</v>
      </c>
      <c r="AL17" s="26">
        <v>0</v>
      </c>
      <c r="AM17" s="27">
        <v>18813398.835025627</v>
      </c>
      <c r="AN17" s="27">
        <v>5670249.3958156332</v>
      </c>
    </row>
    <row r="18" spans="1:40" ht="24.9" customHeight="1">
      <c r="A18" s="18">
        <v>13</v>
      </c>
      <c r="B18" s="70" t="s">
        <v>33</v>
      </c>
      <c r="C18" s="26">
        <v>466880.3601016819</v>
      </c>
      <c r="D18" s="26">
        <v>466880.3601016819</v>
      </c>
      <c r="E18" s="26">
        <v>1087095.4583174828</v>
      </c>
      <c r="F18" s="26">
        <v>1087095.4583174828</v>
      </c>
      <c r="G18" s="26">
        <v>233149.14640095711</v>
      </c>
      <c r="H18" s="26">
        <v>232135.33490120477</v>
      </c>
      <c r="I18" s="26">
        <v>5895880.4299847865</v>
      </c>
      <c r="J18" s="26">
        <v>2947940.2062038663</v>
      </c>
      <c r="K18" s="26">
        <v>4890045.5037596859</v>
      </c>
      <c r="L18" s="26">
        <v>2421002.8362020245</v>
      </c>
      <c r="M18" s="26">
        <v>3407555.8537200689</v>
      </c>
      <c r="N18" s="26">
        <v>3360314.8982943511</v>
      </c>
      <c r="O18" s="26">
        <v>0</v>
      </c>
      <c r="P18" s="26">
        <v>0</v>
      </c>
      <c r="Q18" s="26">
        <v>39999.834498630138</v>
      </c>
      <c r="R18" s="26">
        <v>3738.1524721334281</v>
      </c>
      <c r="S18" s="26">
        <v>18073.915616438357</v>
      </c>
      <c r="T18" s="26">
        <v>1689.0832972079879</v>
      </c>
      <c r="U18" s="26">
        <v>466420.98527699511</v>
      </c>
      <c r="V18" s="26">
        <v>406302.34148100752</v>
      </c>
      <c r="W18" s="26">
        <v>0</v>
      </c>
      <c r="X18" s="26">
        <v>0</v>
      </c>
      <c r="Y18" s="26">
        <v>471606.73825649486</v>
      </c>
      <c r="Z18" s="26">
        <v>170054.45912884019</v>
      </c>
      <c r="AA18" s="26">
        <v>725196.71559334616</v>
      </c>
      <c r="AB18" s="26">
        <v>309387.01705374167</v>
      </c>
      <c r="AC18" s="26">
        <v>447514.41087789007</v>
      </c>
      <c r="AD18" s="26">
        <v>65626.792538190435</v>
      </c>
      <c r="AE18" s="26">
        <v>271972.38210639893</v>
      </c>
      <c r="AF18" s="26">
        <v>59701.121188237266</v>
      </c>
      <c r="AG18" s="26">
        <v>0</v>
      </c>
      <c r="AH18" s="26">
        <v>0</v>
      </c>
      <c r="AI18" s="26">
        <v>196315.16335859947</v>
      </c>
      <c r="AJ18" s="26">
        <v>130767.47275582462</v>
      </c>
      <c r="AK18" s="26">
        <v>0</v>
      </c>
      <c r="AL18" s="26">
        <v>0</v>
      </c>
      <c r="AM18" s="27">
        <v>18617706.897869453</v>
      </c>
      <c r="AN18" s="27">
        <v>11662635.533935795</v>
      </c>
    </row>
    <row r="19" spans="1:40" ht="24.9" customHeight="1">
      <c r="A19" s="18">
        <v>14</v>
      </c>
      <c r="B19" s="70" t="s">
        <v>37</v>
      </c>
      <c r="C19" s="26">
        <v>22452.37</v>
      </c>
      <c r="D19" s="26">
        <v>22452.37</v>
      </c>
      <c r="E19" s="26">
        <v>11932.336666666666</v>
      </c>
      <c r="F19" s="26">
        <v>11932.336666666666</v>
      </c>
      <c r="G19" s="26">
        <v>38363.446877676826</v>
      </c>
      <c r="H19" s="26">
        <v>18378.726877676829</v>
      </c>
      <c r="I19" s="26">
        <v>11486813.119999999</v>
      </c>
      <c r="J19" s="26">
        <v>11486813.119999999</v>
      </c>
      <c r="K19" s="26">
        <v>1576489.324418447</v>
      </c>
      <c r="L19" s="26">
        <v>472946.7944184473</v>
      </c>
      <c r="M19" s="26">
        <v>3168614.306350484</v>
      </c>
      <c r="N19" s="26">
        <v>2821786.2563504837</v>
      </c>
      <c r="O19" s="26">
        <v>0</v>
      </c>
      <c r="P19" s="26">
        <v>0</v>
      </c>
      <c r="Q19" s="26">
        <v>0</v>
      </c>
      <c r="R19" s="26">
        <v>0</v>
      </c>
      <c r="S19" s="26">
        <v>0</v>
      </c>
      <c r="T19" s="26">
        <v>0</v>
      </c>
      <c r="U19" s="26">
        <v>0</v>
      </c>
      <c r="V19" s="26">
        <v>0</v>
      </c>
      <c r="W19" s="26">
        <v>0</v>
      </c>
      <c r="X19" s="26">
        <v>0</v>
      </c>
      <c r="Y19" s="26">
        <v>13890.833499999999</v>
      </c>
      <c r="Z19" s="26">
        <v>2083.6234999999988</v>
      </c>
      <c r="AA19" s="26">
        <v>16817.930715475417</v>
      </c>
      <c r="AB19" s="26">
        <v>2522.7007154754147</v>
      </c>
      <c r="AC19" s="26">
        <v>0</v>
      </c>
      <c r="AD19" s="26">
        <v>0</v>
      </c>
      <c r="AE19" s="26">
        <v>24279.579999999994</v>
      </c>
      <c r="AF19" s="26">
        <v>24279.579999999994</v>
      </c>
      <c r="AG19" s="26">
        <v>0</v>
      </c>
      <c r="AH19" s="26">
        <v>0</v>
      </c>
      <c r="AI19" s="26">
        <v>43787.579999999994</v>
      </c>
      <c r="AJ19" s="26">
        <v>37740.689999999995</v>
      </c>
      <c r="AK19" s="26">
        <v>0</v>
      </c>
      <c r="AL19" s="26">
        <v>0</v>
      </c>
      <c r="AM19" s="27">
        <v>16403440.828528749</v>
      </c>
      <c r="AN19" s="27">
        <v>14900936.198528748</v>
      </c>
    </row>
    <row r="20" spans="1:40" ht="24.9" customHeight="1">
      <c r="A20" s="18">
        <v>15</v>
      </c>
      <c r="B20" s="70" t="s">
        <v>36</v>
      </c>
      <c r="C20" s="26">
        <v>61649.107632689411</v>
      </c>
      <c r="D20" s="26">
        <v>24669.683232689378</v>
      </c>
      <c r="E20" s="26">
        <v>57706.99217309989</v>
      </c>
      <c r="F20" s="26">
        <v>57706.99217309989</v>
      </c>
      <c r="G20" s="26">
        <v>182470.29384606678</v>
      </c>
      <c r="H20" s="26">
        <v>89092.841932338517</v>
      </c>
      <c r="I20" s="26">
        <v>3355593.8110882095</v>
      </c>
      <c r="J20" s="26">
        <v>3355593.8110882095</v>
      </c>
      <c r="K20" s="26">
        <v>2528149.3645317354</v>
      </c>
      <c r="L20" s="26">
        <v>1069199.1335326743</v>
      </c>
      <c r="M20" s="26">
        <v>3108714.3619723758</v>
      </c>
      <c r="N20" s="26">
        <v>2844083.9009879204</v>
      </c>
      <c r="O20" s="26">
        <v>0</v>
      </c>
      <c r="P20" s="26">
        <v>0</v>
      </c>
      <c r="Q20" s="26">
        <v>174295.1534340659</v>
      </c>
      <c r="R20" s="26">
        <v>0</v>
      </c>
      <c r="S20" s="26">
        <v>661656.25240659341</v>
      </c>
      <c r="T20" s="26">
        <v>0</v>
      </c>
      <c r="U20" s="26">
        <v>2472.5274725299996</v>
      </c>
      <c r="V20" s="26">
        <v>2472.5274725299996</v>
      </c>
      <c r="W20" s="26">
        <v>0</v>
      </c>
      <c r="X20" s="26">
        <v>0</v>
      </c>
      <c r="Y20" s="26">
        <v>131959.68528333007</v>
      </c>
      <c r="Z20" s="26">
        <v>16363.984221907176</v>
      </c>
      <c r="AA20" s="26">
        <v>467383.22336719645</v>
      </c>
      <c r="AB20" s="26">
        <v>340031.82229022408</v>
      </c>
      <c r="AC20" s="26">
        <v>0</v>
      </c>
      <c r="AD20" s="26">
        <v>0</v>
      </c>
      <c r="AE20" s="26">
        <v>361507.97024895996</v>
      </c>
      <c r="AF20" s="26">
        <v>361507.97024895996</v>
      </c>
      <c r="AG20" s="26">
        <v>0</v>
      </c>
      <c r="AH20" s="26">
        <v>0</v>
      </c>
      <c r="AI20" s="26">
        <v>274837.83963320666</v>
      </c>
      <c r="AJ20" s="26">
        <v>121559.13369720614</v>
      </c>
      <c r="AK20" s="26">
        <v>0</v>
      </c>
      <c r="AL20" s="26">
        <v>0</v>
      </c>
      <c r="AM20" s="27">
        <v>11368396.583090056</v>
      </c>
      <c r="AN20" s="27">
        <v>8282281.8008777592</v>
      </c>
    </row>
    <row r="21" spans="1:40" ht="24.9" customHeight="1">
      <c r="A21" s="18">
        <v>16</v>
      </c>
      <c r="B21" s="70" t="s">
        <v>39</v>
      </c>
      <c r="C21" s="26">
        <v>0</v>
      </c>
      <c r="D21" s="26">
        <v>0</v>
      </c>
      <c r="E21" s="26">
        <v>14.080821917808219</v>
      </c>
      <c r="F21" s="26">
        <v>14.080821917808219</v>
      </c>
      <c r="G21" s="26">
        <v>24750.101388750638</v>
      </c>
      <c r="H21" s="26">
        <v>16298.707676806504</v>
      </c>
      <c r="I21" s="26">
        <v>2037172.8665767726</v>
      </c>
      <c r="J21" s="26">
        <v>2037172.8665767726</v>
      </c>
      <c r="K21" s="26">
        <v>872149.66539343237</v>
      </c>
      <c r="L21" s="26">
        <v>759538.5542330771</v>
      </c>
      <c r="M21" s="26">
        <v>2714450.5985478489</v>
      </c>
      <c r="N21" s="26">
        <v>2705803.6849640524</v>
      </c>
      <c r="O21" s="26">
        <v>0</v>
      </c>
      <c r="P21" s="26">
        <v>0</v>
      </c>
      <c r="Q21" s="26">
        <v>510015.05950217647</v>
      </c>
      <c r="R21" s="26">
        <v>37462.21036278439</v>
      </c>
      <c r="S21" s="26">
        <v>28569.626162671593</v>
      </c>
      <c r="T21" s="26">
        <v>9643.2883692210071</v>
      </c>
      <c r="U21" s="26">
        <v>0</v>
      </c>
      <c r="V21" s="26">
        <v>0</v>
      </c>
      <c r="W21" s="26">
        <v>0</v>
      </c>
      <c r="X21" s="26">
        <v>0</v>
      </c>
      <c r="Y21" s="26">
        <v>386608.19158182334</v>
      </c>
      <c r="Z21" s="26">
        <v>77321.638316364784</v>
      </c>
      <c r="AA21" s="26">
        <v>338813.35876501229</v>
      </c>
      <c r="AB21" s="26">
        <v>40877.504184607416</v>
      </c>
      <c r="AC21" s="26">
        <v>0</v>
      </c>
      <c r="AD21" s="26">
        <v>0</v>
      </c>
      <c r="AE21" s="26">
        <v>0</v>
      </c>
      <c r="AF21" s="26">
        <v>0</v>
      </c>
      <c r="AG21" s="26">
        <v>0</v>
      </c>
      <c r="AH21" s="26">
        <v>0</v>
      </c>
      <c r="AI21" s="26">
        <v>81817.871038625657</v>
      </c>
      <c r="AJ21" s="26">
        <v>26483.212356950396</v>
      </c>
      <c r="AK21" s="26">
        <v>0</v>
      </c>
      <c r="AL21" s="26">
        <v>0</v>
      </c>
      <c r="AM21" s="27">
        <v>6994361.4197790315</v>
      </c>
      <c r="AN21" s="27">
        <v>5710615.7478625542</v>
      </c>
    </row>
    <row r="22" spans="1:40" ht="24.9" customHeight="1">
      <c r="A22" s="18">
        <v>17</v>
      </c>
      <c r="B22" s="70" t="s">
        <v>38</v>
      </c>
      <c r="C22" s="26">
        <v>682.93548199999998</v>
      </c>
      <c r="D22" s="26">
        <v>682.93548199999998</v>
      </c>
      <c r="E22" s="26">
        <v>0</v>
      </c>
      <c r="F22" s="26">
        <v>0</v>
      </c>
      <c r="G22" s="26">
        <v>16894.734650999897</v>
      </c>
      <c r="H22" s="26">
        <v>16894.734650999897</v>
      </c>
      <c r="I22" s="26">
        <v>0</v>
      </c>
      <c r="J22" s="26">
        <v>0</v>
      </c>
      <c r="K22" s="26">
        <v>1590457.6077879993</v>
      </c>
      <c r="L22" s="26">
        <v>1590457.6077879993</v>
      </c>
      <c r="M22" s="26">
        <v>2875102.0434613321</v>
      </c>
      <c r="N22" s="26">
        <v>2875102.0434613321</v>
      </c>
      <c r="O22" s="26">
        <v>0</v>
      </c>
      <c r="P22" s="26">
        <v>0</v>
      </c>
      <c r="Q22" s="26">
        <v>0</v>
      </c>
      <c r="R22" s="26">
        <v>0</v>
      </c>
      <c r="S22" s="26">
        <v>0</v>
      </c>
      <c r="T22" s="26">
        <v>0</v>
      </c>
      <c r="U22" s="26">
        <v>0</v>
      </c>
      <c r="V22" s="26">
        <v>0</v>
      </c>
      <c r="W22" s="26">
        <v>0</v>
      </c>
      <c r="X22" s="26">
        <v>0</v>
      </c>
      <c r="Y22" s="26">
        <v>0</v>
      </c>
      <c r="Z22" s="26">
        <v>0</v>
      </c>
      <c r="AA22" s="26">
        <v>69.483870999999994</v>
      </c>
      <c r="AB22" s="26">
        <v>69.483870999999994</v>
      </c>
      <c r="AC22" s="26">
        <v>0</v>
      </c>
      <c r="AD22" s="26">
        <v>0</v>
      </c>
      <c r="AE22" s="26">
        <v>95844.404959000007</v>
      </c>
      <c r="AF22" s="26">
        <v>95844.404959000007</v>
      </c>
      <c r="AG22" s="26">
        <v>132.48387099999999</v>
      </c>
      <c r="AH22" s="26">
        <v>132.48387099999999</v>
      </c>
      <c r="AI22" s="26">
        <v>0</v>
      </c>
      <c r="AJ22" s="26">
        <v>0</v>
      </c>
      <c r="AK22" s="26">
        <v>0</v>
      </c>
      <c r="AL22" s="26">
        <v>0</v>
      </c>
      <c r="AM22" s="27">
        <v>4579183.6940833312</v>
      </c>
      <c r="AN22" s="27">
        <v>4579183.6940833312</v>
      </c>
    </row>
    <row r="23" spans="1:40" ht="24.9" customHeight="1">
      <c r="A23" s="18">
        <v>18</v>
      </c>
      <c r="B23" s="70" t="s">
        <v>88</v>
      </c>
      <c r="C23" s="26">
        <v>2610.6491503855045</v>
      </c>
      <c r="D23" s="26">
        <v>2610.6491503855045</v>
      </c>
      <c r="E23" s="26">
        <v>556</v>
      </c>
      <c r="F23" s="26">
        <v>556</v>
      </c>
      <c r="G23" s="26">
        <v>43155.77338951741</v>
      </c>
      <c r="H23" s="26">
        <v>36863.313845421282</v>
      </c>
      <c r="I23" s="26">
        <v>0</v>
      </c>
      <c r="J23" s="26">
        <v>0</v>
      </c>
      <c r="K23" s="26">
        <v>891206.63762113999</v>
      </c>
      <c r="L23" s="26">
        <v>583711.05565699947</v>
      </c>
      <c r="M23" s="26">
        <v>2775206.304841931</v>
      </c>
      <c r="N23" s="26">
        <v>2740397.7154286359</v>
      </c>
      <c r="O23" s="26">
        <v>0</v>
      </c>
      <c r="P23" s="26">
        <v>0</v>
      </c>
      <c r="Q23" s="26">
        <v>0</v>
      </c>
      <c r="R23" s="26">
        <v>0</v>
      </c>
      <c r="S23" s="26">
        <v>0</v>
      </c>
      <c r="T23" s="26">
        <v>0</v>
      </c>
      <c r="U23" s="26">
        <v>0</v>
      </c>
      <c r="V23" s="26">
        <v>0</v>
      </c>
      <c r="W23" s="26">
        <v>0</v>
      </c>
      <c r="X23" s="26">
        <v>0</v>
      </c>
      <c r="Y23" s="26">
        <v>89739.881878355212</v>
      </c>
      <c r="Z23" s="26">
        <v>9165.752186463782</v>
      </c>
      <c r="AA23" s="26">
        <v>97672.195957492164</v>
      </c>
      <c r="AB23" s="26">
        <v>5780.7095732270536</v>
      </c>
      <c r="AC23" s="26">
        <v>155.09672131147539</v>
      </c>
      <c r="AD23" s="26">
        <v>155.09672131147539</v>
      </c>
      <c r="AE23" s="26">
        <v>186192.62133127067</v>
      </c>
      <c r="AF23" s="26">
        <v>186192.62133127067</v>
      </c>
      <c r="AG23" s="26">
        <v>0</v>
      </c>
      <c r="AH23" s="26">
        <v>0</v>
      </c>
      <c r="AI23" s="26">
        <v>219003.57089098534</v>
      </c>
      <c r="AJ23" s="26">
        <v>22229.330485363298</v>
      </c>
      <c r="AK23" s="26">
        <v>0</v>
      </c>
      <c r="AL23" s="26">
        <v>0</v>
      </c>
      <c r="AM23" s="27">
        <v>4305498.7317823889</v>
      </c>
      <c r="AN23" s="27">
        <v>3587662.244379079</v>
      </c>
    </row>
    <row r="24" spans="1:40" ht="13.8">
      <c r="A24" s="11"/>
      <c r="B24" s="72" t="s">
        <v>22</v>
      </c>
      <c r="C24" s="28">
        <v>87651357.264798492</v>
      </c>
      <c r="D24" s="28">
        <v>71577431.642420232</v>
      </c>
      <c r="E24" s="28">
        <v>11544833.491474798</v>
      </c>
      <c r="F24" s="28">
        <v>11447621.341653023</v>
      </c>
      <c r="G24" s="28">
        <v>13983213.19699936</v>
      </c>
      <c r="H24" s="28">
        <v>12170677.360570338</v>
      </c>
      <c r="I24" s="28">
        <v>403496456.62058288</v>
      </c>
      <c r="J24" s="28">
        <v>329163382.64884734</v>
      </c>
      <c r="K24" s="28">
        <v>174313527.7064068</v>
      </c>
      <c r="L24" s="28">
        <v>154456288.08603945</v>
      </c>
      <c r="M24" s="28">
        <v>71562104.628440678</v>
      </c>
      <c r="N24" s="28">
        <v>68876040.62220116</v>
      </c>
      <c r="O24" s="28">
        <v>34939.162756479447</v>
      </c>
      <c r="P24" s="28">
        <v>16311.031129489485</v>
      </c>
      <c r="Q24" s="28">
        <v>14444690.91775899</v>
      </c>
      <c r="R24" s="28">
        <v>433378.30961634585</v>
      </c>
      <c r="S24" s="28">
        <v>10340144.543486437</v>
      </c>
      <c r="T24" s="28">
        <v>1563357.7399514941</v>
      </c>
      <c r="U24" s="28">
        <v>1051993.6517586042</v>
      </c>
      <c r="V24" s="28">
        <v>606209.22236870951</v>
      </c>
      <c r="W24" s="28">
        <v>17373.868852459018</v>
      </c>
      <c r="X24" s="28">
        <v>6216.2502082383144</v>
      </c>
      <c r="Y24" s="28">
        <v>14023602.544433562</v>
      </c>
      <c r="Z24" s="28">
        <v>8688981.1317323875</v>
      </c>
      <c r="AA24" s="28">
        <v>121152916.55485147</v>
      </c>
      <c r="AB24" s="28">
        <v>43451335.586444408</v>
      </c>
      <c r="AC24" s="28">
        <v>8194768.0780972671</v>
      </c>
      <c r="AD24" s="28">
        <v>859105.44265215041</v>
      </c>
      <c r="AE24" s="28">
        <v>11707376.076577453</v>
      </c>
      <c r="AF24" s="28">
        <v>3778520.2143331254</v>
      </c>
      <c r="AG24" s="28">
        <v>330920.3801996425</v>
      </c>
      <c r="AH24" s="28">
        <v>250708.33383955102</v>
      </c>
      <c r="AI24" s="28">
        <v>28075933.296296511</v>
      </c>
      <c r="AJ24" s="28">
        <v>9080581.0613856837</v>
      </c>
      <c r="AK24" s="28">
        <v>0</v>
      </c>
      <c r="AL24" s="28">
        <v>0</v>
      </c>
      <c r="AM24" s="28">
        <v>971926151.98377204</v>
      </c>
      <c r="AN24" s="28">
        <v>716426146.02539313</v>
      </c>
    </row>
    <row r="25" spans="1:40">
      <c r="AM25" s="33"/>
      <c r="AN25" s="33"/>
    </row>
    <row r="26" spans="1:40" s="42" customFormat="1" ht="14.4">
      <c r="B26" s="46" t="s">
        <v>47</v>
      </c>
      <c r="AM26" s="50"/>
      <c r="AN26" s="50"/>
    </row>
    <row r="27" spans="1:40" s="42" customFormat="1" ht="12.75" customHeight="1">
      <c r="B27" s="85" t="s">
        <v>53</v>
      </c>
      <c r="C27" s="85"/>
      <c r="D27" s="85"/>
      <c r="E27" s="85"/>
      <c r="F27" s="85"/>
      <c r="G27" s="85"/>
      <c r="H27" s="85"/>
      <c r="I27" s="85"/>
      <c r="J27" s="85"/>
      <c r="K27" s="85"/>
      <c r="L27" s="85"/>
      <c r="M27" s="85"/>
      <c r="N27" s="85"/>
      <c r="AM27" s="50"/>
      <c r="AN27" s="50"/>
    </row>
    <row r="28" spans="1:40" s="42" customFormat="1" ht="14.4">
      <c r="B28" s="85"/>
      <c r="C28" s="85"/>
      <c r="D28" s="85"/>
      <c r="E28" s="85"/>
      <c r="F28" s="85"/>
      <c r="G28" s="85"/>
      <c r="H28" s="85"/>
      <c r="I28" s="85"/>
      <c r="J28" s="85"/>
      <c r="K28" s="85"/>
      <c r="L28" s="85"/>
      <c r="M28" s="85"/>
      <c r="N28" s="85"/>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EQ8" activePane="bottomRight" state="frozen"/>
      <selection activeCell="A4" sqref="A4"/>
      <selection pane="topRight" activeCell="A4" sqref="A4"/>
      <selection pane="bottomLeft" activeCell="A4" sqref="A4"/>
      <selection pane="bottomRight" activeCell="EQ5" sqref="EQ5:EX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2023 - 31 December 2023</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80" t="s">
        <v>0</v>
      </c>
      <c r="B5" s="80" t="s">
        <v>3</v>
      </c>
      <c r="C5" s="77" t="s">
        <v>4</v>
      </c>
      <c r="D5" s="78"/>
      <c r="E5" s="78"/>
      <c r="F5" s="78"/>
      <c r="G5" s="78"/>
      <c r="H5" s="78"/>
      <c r="I5" s="78"/>
      <c r="J5" s="79"/>
      <c r="K5" s="77" t="s">
        <v>5</v>
      </c>
      <c r="L5" s="78"/>
      <c r="M5" s="78"/>
      <c r="N5" s="78"/>
      <c r="O5" s="78"/>
      <c r="P5" s="78"/>
      <c r="Q5" s="78"/>
      <c r="R5" s="79"/>
      <c r="S5" s="77" t="s">
        <v>6</v>
      </c>
      <c r="T5" s="78"/>
      <c r="U5" s="78"/>
      <c r="V5" s="78"/>
      <c r="W5" s="78"/>
      <c r="X5" s="78"/>
      <c r="Y5" s="78"/>
      <c r="Z5" s="79"/>
      <c r="AA5" s="77" t="s">
        <v>7</v>
      </c>
      <c r="AB5" s="78"/>
      <c r="AC5" s="78"/>
      <c r="AD5" s="78"/>
      <c r="AE5" s="78"/>
      <c r="AF5" s="78"/>
      <c r="AG5" s="78"/>
      <c r="AH5" s="79"/>
      <c r="AI5" s="77" t="s">
        <v>8</v>
      </c>
      <c r="AJ5" s="78"/>
      <c r="AK5" s="78"/>
      <c r="AL5" s="78"/>
      <c r="AM5" s="78"/>
      <c r="AN5" s="78"/>
      <c r="AO5" s="78"/>
      <c r="AP5" s="79"/>
      <c r="AQ5" s="77" t="s">
        <v>9</v>
      </c>
      <c r="AR5" s="78"/>
      <c r="AS5" s="78"/>
      <c r="AT5" s="78"/>
      <c r="AU5" s="78"/>
      <c r="AV5" s="78"/>
      <c r="AW5" s="78"/>
      <c r="AX5" s="79"/>
      <c r="AY5" s="77" t="s">
        <v>10</v>
      </c>
      <c r="AZ5" s="78"/>
      <c r="BA5" s="78"/>
      <c r="BB5" s="78"/>
      <c r="BC5" s="78"/>
      <c r="BD5" s="78"/>
      <c r="BE5" s="78"/>
      <c r="BF5" s="79"/>
      <c r="BG5" s="77" t="s">
        <v>11</v>
      </c>
      <c r="BH5" s="78"/>
      <c r="BI5" s="78"/>
      <c r="BJ5" s="78"/>
      <c r="BK5" s="78"/>
      <c r="BL5" s="78"/>
      <c r="BM5" s="78"/>
      <c r="BN5" s="79"/>
      <c r="BO5" s="77" t="s">
        <v>12</v>
      </c>
      <c r="BP5" s="78"/>
      <c r="BQ5" s="78"/>
      <c r="BR5" s="78"/>
      <c r="BS5" s="78"/>
      <c r="BT5" s="78"/>
      <c r="BU5" s="78"/>
      <c r="BV5" s="79"/>
      <c r="BW5" s="77" t="s">
        <v>13</v>
      </c>
      <c r="BX5" s="78"/>
      <c r="BY5" s="78"/>
      <c r="BZ5" s="78"/>
      <c r="CA5" s="78"/>
      <c r="CB5" s="78"/>
      <c r="CC5" s="78"/>
      <c r="CD5" s="79"/>
      <c r="CE5" s="77" t="s">
        <v>14</v>
      </c>
      <c r="CF5" s="78"/>
      <c r="CG5" s="78"/>
      <c r="CH5" s="78"/>
      <c r="CI5" s="78"/>
      <c r="CJ5" s="78"/>
      <c r="CK5" s="78"/>
      <c r="CL5" s="79"/>
      <c r="CM5" s="77" t="s">
        <v>15</v>
      </c>
      <c r="CN5" s="78"/>
      <c r="CO5" s="78"/>
      <c r="CP5" s="78"/>
      <c r="CQ5" s="78"/>
      <c r="CR5" s="78"/>
      <c r="CS5" s="78"/>
      <c r="CT5" s="79"/>
      <c r="CU5" s="77" t="s">
        <v>16</v>
      </c>
      <c r="CV5" s="78"/>
      <c r="CW5" s="78"/>
      <c r="CX5" s="78"/>
      <c r="CY5" s="78"/>
      <c r="CZ5" s="78"/>
      <c r="DA5" s="78"/>
      <c r="DB5" s="79"/>
      <c r="DC5" s="77" t="s">
        <v>17</v>
      </c>
      <c r="DD5" s="78"/>
      <c r="DE5" s="78"/>
      <c r="DF5" s="78"/>
      <c r="DG5" s="78"/>
      <c r="DH5" s="78"/>
      <c r="DI5" s="78"/>
      <c r="DJ5" s="79"/>
      <c r="DK5" s="77" t="s">
        <v>18</v>
      </c>
      <c r="DL5" s="78"/>
      <c r="DM5" s="78"/>
      <c r="DN5" s="78"/>
      <c r="DO5" s="78"/>
      <c r="DP5" s="78"/>
      <c r="DQ5" s="78"/>
      <c r="DR5" s="79"/>
      <c r="DS5" s="77" t="s">
        <v>19</v>
      </c>
      <c r="DT5" s="78"/>
      <c r="DU5" s="78"/>
      <c r="DV5" s="78"/>
      <c r="DW5" s="78"/>
      <c r="DX5" s="78"/>
      <c r="DY5" s="78"/>
      <c r="DZ5" s="79"/>
      <c r="EA5" s="77" t="s">
        <v>20</v>
      </c>
      <c r="EB5" s="78"/>
      <c r="EC5" s="78"/>
      <c r="ED5" s="78"/>
      <c r="EE5" s="78"/>
      <c r="EF5" s="78"/>
      <c r="EG5" s="78"/>
      <c r="EH5" s="79"/>
      <c r="EI5" s="77" t="s">
        <v>21</v>
      </c>
      <c r="EJ5" s="78"/>
      <c r="EK5" s="78"/>
      <c r="EL5" s="78"/>
      <c r="EM5" s="78"/>
      <c r="EN5" s="78"/>
      <c r="EO5" s="78"/>
      <c r="EP5" s="79"/>
      <c r="EQ5" s="77" t="s">
        <v>22</v>
      </c>
      <c r="ER5" s="78"/>
      <c r="ES5" s="78"/>
      <c r="ET5" s="78"/>
      <c r="EU5" s="78"/>
      <c r="EV5" s="78"/>
      <c r="EW5" s="78"/>
      <c r="EX5" s="79"/>
    </row>
    <row r="6" spans="1:154" s="42" customFormat="1" ht="42" customHeight="1">
      <c r="A6" s="81"/>
      <c r="B6" s="81"/>
      <c r="C6" s="77" t="s">
        <v>57</v>
      </c>
      <c r="D6" s="78"/>
      <c r="E6" s="78"/>
      <c r="F6" s="79"/>
      <c r="G6" s="77" t="s">
        <v>58</v>
      </c>
      <c r="H6" s="78"/>
      <c r="I6" s="78"/>
      <c r="J6" s="79"/>
      <c r="K6" s="77" t="s">
        <v>57</v>
      </c>
      <c r="L6" s="78"/>
      <c r="M6" s="78"/>
      <c r="N6" s="79"/>
      <c r="O6" s="77" t="s">
        <v>58</v>
      </c>
      <c r="P6" s="78"/>
      <c r="Q6" s="78"/>
      <c r="R6" s="79"/>
      <c r="S6" s="77" t="s">
        <v>57</v>
      </c>
      <c r="T6" s="78"/>
      <c r="U6" s="78"/>
      <c r="V6" s="79"/>
      <c r="W6" s="77" t="s">
        <v>58</v>
      </c>
      <c r="X6" s="78"/>
      <c r="Y6" s="78"/>
      <c r="Z6" s="79"/>
      <c r="AA6" s="77" t="s">
        <v>57</v>
      </c>
      <c r="AB6" s="78"/>
      <c r="AC6" s="78"/>
      <c r="AD6" s="79"/>
      <c r="AE6" s="77" t="s">
        <v>58</v>
      </c>
      <c r="AF6" s="78"/>
      <c r="AG6" s="78"/>
      <c r="AH6" s="79"/>
      <c r="AI6" s="77" t="s">
        <v>57</v>
      </c>
      <c r="AJ6" s="78"/>
      <c r="AK6" s="78"/>
      <c r="AL6" s="79"/>
      <c r="AM6" s="77" t="s">
        <v>58</v>
      </c>
      <c r="AN6" s="78"/>
      <c r="AO6" s="78"/>
      <c r="AP6" s="79"/>
      <c r="AQ6" s="77" t="s">
        <v>57</v>
      </c>
      <c r="AR6" s="78"/>
      <c r="AS6" s="78"/>
      <c r="AT6" s="79"/>
      <c r="AU6" s="77" t="s">
        <v>58</v>
      </c>
      <c r="AV6" s="78"/>
      <c r="AW6" s="78"/>
      <c r="AX6" s="79"/>
      <c r="AY6" s="77" t="s">
        <v>57</v>
      </c>
      <c r="AZ6" s="78"/>
      <c r="BA6" s="78"/>
      <c r="BB6" s="79"/>
      <c r="BC6" s="77" t="s">
        <v>58</v>
      </c>
      <c r="BD6" s="78"/>
      <c r="BE6" s="78"/>
      <c r="BF6" s="79"/>
      <c r="BG6" s="77" t="s">
        <v>57</v>
      </c>
      <c r="BH6" s="78"/>
      <c r="BI6" s="78"/>
      <c r="BJ6" s="79"/>
      <c r="BK6" s="77" t="s">
        <v>58</v>
      </c>
      <c r="BL6" s="78"/>
      <c r="BM6" s="78"/>
      <c r="BN6" s="79"/>
      <c r="BO6" s="77" t="s">
        <v>57</v>
      </c>
      <c r="BP6" s="78"/>
      <c r="BQ6" s="78"/>
      <c r="BR6" s="79"/>
      <c r="BS6" s="77" t="s">
        <v>58</v>
      </c>
      <c r="BT6" s="78"/>
      <c r="BU6" s="78"/>
      <c r="BV6" s="79"/>
      <c r="BW6" s="77" t="s">
        <v>57</v>
      </c>
      <c r="BX6" s="78"/>
      <c r="BY6" s="78"/>
      <c r="BZ6" s="79"/>
      <c r="CA6" s="77" t="s">
        <v>58</v>
      </c>
      <c r="CB6" s="78"/>
      <c r="CC6" s="78"/>
      <c r="CD6" s="79"/>
      <c r="CE6" s="77" t="s">
        <v>57</v>
      </c>
      <c r="CF6" s="78"/>
      <c r="CG6" s="78"/>
      <c r="CH6" s="79"/>
      <c r="CI6" s="77" t="s">
        <v>58</v>
      </c>
      <c r="CJ6" s="78"/>
      <c r="CK6" s="78"/>
      <c r="CL6" s="79"/>
      <c r="CM6" s="77" t="s">
        <v>57</v>
      </c>
      <c r="CN6" s="78"/>
      <c r="CO6" s="78"/>
      <c r="CP6" s="79"/>
      <c r="CQ6" s="77" t="s">
        <v>58</v>
      </c>
      <c r="CR6" s="78"/>
      <c r="CS6" s="78"/>
      <c r="CT6" s="79"/>
      <c r="CU6" s="77" t="s">
        <v>57</v>
      </c>
      <c r="CV6" s="78"/>
      <c r="CW6" s="78"/>
      <c r="CX6" s="79"/>
      <c r="CY6" s="77" t="s">
        <v>58</v>
      </c>
      <c r="CZ6" s="78"/>
      <c r="DA6" s="78"/>
      <c r="DB6" s="79"/>
      <c r="DC6" s="77" t="s">
        <v>57</v>
      </c>
      <c r="DD6" s="78"/>
      <c r="DE6" s="78"/>
      <c r="DF6" s="79"/>
      <c r="DG6" s="77" t="s">
        <v>58</v>
      </c>
      <c r="DH6" s="78"/>
      <c r="DI6" s="78"/>
      <c r="DJ6" s="79"/>
      <c r="DK6" s="77" t="s">
        <v>57</v>
      </c>
      <c r="DL6" s="78"/>
      <c r="DM6" s="78"/>
      <c r="DN6" s="79"/>
      <c r="DO6" s="77" t="s">
        <v>58</v>
      </c>
      <c r="DP6" s="78"/>
      <c r="DQ6" s="78"/>
      <c r="DR6" s="79"/>
      <c r="DS6" s="77" t="s">
        <v>57</v>
      </c>
      <c r="DT6" s="78"/>
      <c r="DU6" s="78"/>
      <c r="DV6" s="79"/>
      <c r="DW6" s="77" t="s">
        <v>58</v>
      </c>
      <c r="DX6" s="78"/>
      <c r="DY6" s="78"/>
      <c r="DZ6" s="79"/>
      <c r="EA6" s="77" t="s">
        <v>57</v>
      </c>
      <c r="EB6" s="78"/>
      <c r="EC6" s="78"/>
      <c r="ED6" s="79"/>
      <c r="EE6" s="77" t="s">
        <v>58</v>
      </c>
      <c r="EF6" s="78"/>
      <c r="EG6" s="78"/>
      <c r="EH6" s="79"/>
      <c r="EI6" s="77" t="s">
        <v>57</v>
      </c>
      <c r="EJ6" s="78"/>
      <c r="EK6" s="78"/>
      <c r="EL6" s="79"/>
      <c r="EM6" s="77" t="s">
        <v>58</v>
      </c>
      <c r="EN6" s="78"/>
      <c r="EO6" s="78"/>
      <c r="EP6" s="79"/>
      <c r="EQ6" s="77" t="s">
        <v>57</v>
      </c>
      <c r="ER6" s="78"/>
      <c r="ES6" s="78"/>
      <c r="ET6" s="79"/>
      <c r="EU6" s="77" t="s">
        <v>58</v>
      </c>
      <c r="EV6" s="78"/>
      <c r="EW6" s="78"/>
      <c r="EX6" s="79"/>
    </row>
    <row r="7" spans="1:154" s="42" customFormat="1" ht="60" customHeight="1">
      <c r="A7" s="82"/>
      <c r="B7" s="8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918110.55000000028</v>
      </c>
      <c r="D8" s="26">
        <v>959270</v>
      </c>
      <c r="E8" s="26">
        <v>185000</v>
      </c>
      <c r="F8" s="26">
        <v>2062380.5500000003</v>
      </c>
      <c r="G8" s="26">
        <v>484982.86598293687</v>
      </c>
      <c r="H8" s="26">
        <v>303669.11982842709</v>
      </c>
      <c r="I8" s="26">
        <v>103362.81418863633</v>
      </c>
      <c r="J8" s="26">
        <v>892014.80000000028</v>
      </c>
      <c r="K8" s="26">
        <v>521720.08999999973</v>
      </c>
      <c r="L8" s="26">
        <v>203266.42000000004</v>
      </c>
      <c r="M8" s="26">
        <v>0</v>
      </c>
      <c r="N8" s="26">
        <v>724986.50999999978</v>
      </c>
      <c r="O8" s="26">
        <v>521720.08999999973</v>
      </c>
      <c r="P8" s="26">
        <v>203266.42000000004</v>
      </c>
      <c r="Q8" s="26">
        <v>0</v>
      </c>
      <c r="R8" s="26">
        <v>724986.50999999978</v>
      </c>
      <c r="S8" s="26">
        <v>190863.77305300062</v>
      </c>
      <c r="T8" s="26">
        <v>3311.9769469999997</v>
      </c>
      <c r="U8" s="26">
        <v>0</v>
      </c>
      <c r="V8" s="26">
        <v>194175.75000000061</v>
      </c>
      <c r="W8" s="26">
        <v>63874.523053006269</v>
      </c>
      <c r="X8" s="26">
        <v>3311.9769469999997</v>
      </c>
      <c r="Y8" s="26">
        <v>0</v>
      </c>
      <c r="Z8" s="26">
        <v>67186.500000006272</v>
      </c>
      <c r="AA8" s="26">
        <v>42118136.123899996</v>
      </c>
      <c r="AB8" s="26">
        <v>14301642.9516</v>
      </c>
      <c r="AC8" s="26">
        <v>24330333.5645</v>
      </c>
      <c r="AD8" s="26">
        <v>80750112.640000001</v>
      </c>
      <c r="AE8" s="26">
        <v>12635987.327960473</v>
      </c>
      <c r="AF8" s="26">
        <v>4290678.4520050418</v>
      </c>
      <c r="AG8" s="26">
        <v>7299415.7600344867</v>
      </c>
      <c r="AH8" s="26">
        <v>24226081.539999999</v>
      </c>
      <c r="AI8" s="26">
        <v>7887910.6707792506</v>
      </c>
      <c r="AJ8" s="26">
        <v>8060111.5492207492</v>
      </c>
      <c r="AK8" s="26">
        <v>12008.88</v>
      </c>
      <c r="AL8" s="26">
        <v>15960031.1</v>
      </c>
      <c r="AM8" s="26">
        <v>7887910.6707792506</v>
      </c>
      <c r="AN8" s="26">
        <v>8060111.5492207492</v>
      </c>
      <c r="AO8" s="26">
        <v>12008.88</v>
      </c>
      <c r="AP8" s="26">
        <v>15960031.1</v>
      </c>
      <c r="AQ8" s="26">
        <v>2587740.0179461441</v>
      </c>
      <c r="AR8" s="26">
        <v>1687628.1020538565</v>
      </c>
      <c r="AS8" s="26">
        <v>0</v>
      </c>
      <c r="AT8" s="26">
        <v>4275368.120000001</v>
      </c>
      <c r="AU8" s="26">
        <v>2122505.6879461445</v>
      </c>
      <c r="AV8" s="26">
        <v>1687628.1020538565</v>
      </c>
      <c r="AW8" s="26">
        <v>0</v>
      </c>
      <c r="AX8" s="26">
        <v>3810133.790000001</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4.5474735088646412E-13</v>
      </c>
      <c r="BX8" s="26">
        <v>0</v>
      </c>
      <c r="BY8" s="26">
        <v>0</v>
      </c>
      <c r="BZ8" s="26">
        <v>4.5474735088646412E-13</v>
      </c>
      <c r="CA8" s="26">
        <v>4.5474735088646412E-13</v>
      </c>
      <c r="CB8" s="26">
        <v>0</v>
      </c>
      <c r="CC8" s="26">
        <v>0</v>
      </c>
      <c r="CD8" s="26">
        <v>4.5474735088646412E-13</v>
      </c>
      <c r="CE8" s="26">
        <v>0</v>
      </c>
      <c r="CF8" s="26">
        <v>0</v>
      </c>
      <c r="CG8" s="26">
        <v>0</v>
      </c>
      <c r="CH8" s="26">
        <v>0</v>
      </c>
      <c r="CI8" s="26">
        <v>0</v>
      </c>
      <c r="CJ8" s="26">
        <v>0</v>
      </c>
      <c r="CK8" s="26">
        <v>0</v>
      </c>
      <c r="CL8" s="26">
        <v>0</v>
      </c>
      <c r="CM8" s="26">
        <v>314983.6949490523</v>
      </c>
      <c r="CN8" s="26">
        <v>44145.345050947399</v>
      </c>
      <c r="CO8" s="26">
        <v>0</v>
      </c>
      <c r="CP8" s="26">
        <v>359129.03999999969</v>
      </c>
      <c r="CQ8" s="26">
        <v>90614.046716237382</v>
      </c>
      <c r="CR8" s="26">
        <v>22390.953283761981</v>
      </c>
      <c r="CS8" s="26">
        <v>0</v>
      </c>
      <c r="CT8" s="26">
        <v>113004.99999999936</v>
      </c>
      <c r="CU8" s="26">
        <v>3229961.3409245089</v>
      </c>
      <c r="CV8" s="26">
        <v>1919643.3690754899</v>
      </c>
      <c r="CW8" s="26">
        <v>1430</v>
      </c>
      <c r="CX8" s="26">
        <v>5151034.709999999</v>
      </c>
      <c r="CY8" s="26">
        <v>1109083.5643572849</v>
      </c>
      <c r="CZ8" s="26">
        <v>609314.14788810257</v>
      </c>
      <c r="DA8" s="26">
        <v>551.16775461068426</v>
      </c>
      <c r="DB8" s="26">
        <v>1718948.8799999983</v>
      </c>
      <c r="DC8" s="26">
        <v>0</v>
      </c>
      <c r="DD8" s="26">
        <v>0</v>
      </c>
      <c r="DE8" s="26">
        <v>0</v>
      </c>
      <c r="DF8" s="26">
        <v>0</v>
      </c>
      <c r="DG8" s="26">
        <v>0</v>
      </c>
      <c r="DH8" s="26">
        <v>0</v>
      </c>
      <c r="DI8" s="26">
        <v>0</v>
      </c>
      <c r="DJ8" s="26">
        <v>0</v>
      </c>
      <c r="DK8" s="26">
        <v>6423226.959999999</v>
      </c>
      <c r="DL8" s="26">
        <v>131145</v>
      </c>
      <c r="DM8" s="26">
        <v>0</v>
      </c>
      <c r="DN8" s="26">
        <v>6554371.959999999</v>
      </c>
      <c r="DO8" s="26">
        <v>1284645.1747093974</v>
      </c>
      <c r="DP8" s="26">
        <v>26228.91529060193</v>
      </c>
      <c r="DQ8" s="26">
        <v>0</v>
      </c>
      <c r="DR8" s="26">
        <v>1310874.0899999994</v>
      </c>
      <c r="DS8" s="26">
        <v>0</v>
      </c>
      <c r="DT8" s="26">
        <v>0</v>
      </c>
      <c r="DU8" s="26">
        <v>0</v>
      </c>
      <c r="DV8" s="26">
        <v>0</v>
      </c>
      <c r="DW8" s="26">
        <v>0</v>
      </c>
      <c r="DX8" s="26">
        <v>0</v>
      </c>
      <c r="DY8" s="26">
        <v>0</v>
      </c>
      <c r="DZ8" s="26">
        <v>0</v>
      </c>
      <c r="EA8" s="26">
        <v>2728564.7600000002</v>
      </c>
      <c r="EB8" s="26">
        <v>2800</v>
      </c>
      <c r="EC8" s="26">
        <v>0</v>
      </c>
      <c r="ED8" s="26">
        <v>2731364.7600000002</v>
      </c>
      <c r="EE8" s="26">
        <v>56875.989999999758</v>
      </c>
      <c r="EF8" s="26">
        <v>2032.099999999914</v>
      </c>
      <c r="EG8" s="26">
        <v>0</v>
      </c>
      <c r="EH8" s="26">
        <v>58908.089999999669</v>
      </c>
      <c r="EI8" s="26">
        <v>0</v>
      </c>
      <c r="EJ8" s="26">
        <v>0</v>
      </c>
      <c r="EK8" s="26">
        <v>0</v>
      </c>
      <c r="EL8" s="26">
        <v>0</v>
      </c>
      <c r="EM8" s="26">
        <v>0</v>
      </c>
      <c r="EN8" s="26">
        <v>0</v>
      </c>
      <c r="EO8" s="26">
        <v>0</v>
      </c>
      <c r="EP8" s="26">
        <v>0</v>
      </c>
      <c r="EQ8" s="26">
        <v>66921217.981551953</v>
      </c>
      <c r="ER8" s="26">
        <v>27312964.713948037</v>
      </c>
      <c r="ES8" s="26">
        <v>24528772.444499999</v>
      </c>
      <c r="ET8" s="26">
        <v>118762955.14</v>
      </c>
      <c r="EU8" s="26">
        <v>26258199.941504728</v>
      </c>
      <c r="EV8" s="26">
        <v>15208631.736517539</v>
      </c>
      <c r="EW8" s="26">
        <v>7415338.6219777334</v>
      </c>
      <c r="EX8" s="26">
        <v>48882170.29999999</v>
      </c>
    </row>
    <row r="9" spans="1:154" s="9" customFormat="1" ht="24.9" customHeight="1">
      <c r="A9" s="18">
        <v>2</v>
      </c>
      <c r="B9" s="70" t="s">
        <v>32</v>
      </c>
      <c r="C9" s="26">
        <v>2125088.96</v>
      </c>
      <c r="D9" s="26">
        <v>6382902.129999999</v>
      </c>
      <c r="E9" s="26">
        <v>0</v>
      </c>
      <c r="F9" s="26">
        <v>8507991.0899999999</v>
      </c>
      <c r="G9" s="26">
        <v>351295.89299999992</v>
      </c>
      <c r="H9" s="26">
        <v>797967.90999999922</v>
      </c>
      <c r="I9" s="26">
        <v>0</v>
      </c>
      <c r="J9" s="26">
        <v>1149263.8029999991</v>
      </c>
      <c r="K9" s="26">
        <v>0</v>
      </c>
      <c r="L9" s="26">
        <v>260263.68638999999</v>
      </c>
      <c r="M9" s="26">
        <v>0</v>
      </c>
      <c r="N9" s="26">
        <v>260263.68638999999</v>
      </c>
      <c r="O9" s="26">
        <v>0</v>
      </c>
      <c r="P9" s="26">
        <v>260263.68638999999</v>
      </c>
      <c r="Q9" s="26">
        <v>0</v>
      </c>
      <c r="R9" s="26">
        <v>260263.68638999999</v>
      </c>
      <c r="S9" s="26">
        <v>0</v>
      </c>
      <c r="T9" s="26">
        <v>13192.82</v>
      </c>
      <c r="U9" s="26">
        <v>0</v>
      </c>
      <c r="V9" s="26">
        <v>13192.82</v>
      </c>
      <c r="W9" s="26">
        <v>0</v>
      </c>
      <c r="X9" s="26">
        <v>1726.9279999999999</v>
      </c>
      <c r="Y9" s="26">
        <v>0</v>
      </c>
      <c r="Z9" s="26">
        <v>1726.9279999999999</v>
      </c>
      <c r="AA9" s="26">
        <v>23730125.739993699</v>
      </c>
      <c r="AB9" s="26">
        <v>9896.25</v>
      </c>
      <c r="AC9" s="26">
        <v>0</v>
      </c>
      <c r="AD9" s="26">
        <v>23740021.989993699</v>
      </c>
      <c r="AE9" s="26">
        <v>23730125.739993699</v>
      </c>
      <c r="AF9" s="26">
        <v>9896.25</v>
      </c>
      <c r="AG9" s="26">
        <v>0</v>
      </c>
      <c r="AH9" s="26">
        <v>23740021.989993699</v>
      </c>
      <c r="AI9" s="26">
        <v>9516152.2499999981</v>
      </c>
      <c r="AJ9" s="26">
        <v>25219731.359999999</v>
      </c>
      <c r="AK9" s="26">
        <v>3944520.75</v>
      </c>
      <c r="AL9" s="26">
        <v>38680404.359999999</v>
      </c>
      <c r="AM9" s="26">
        <v>8254149.504999998</v>
      </c>
      <c r="AN9" s="26">
        <v>25219731.359999999</v>
      </c>
      <c r="AO9" s="26">
        <v>2607681.94</v>
      </c>
      <c r="AP9" s="26">
        <v>36081562.805</v>
      </c>
      <c r="AQ9" s="26">
        <v>1740775.8655555556</v>
      </c>
      <c r="AR9" s="26">
        <v>3131236.1929738563</v>
      </c>
      <c r="AS9" s="26">
        <v>274400.12</v>
      </c>
      <c r="AT9" s="26">
        <v>5146412.1785294125</v>
      </c>
      <c r="AU9" s="26">
        <v>1484677.5325555555</v>
      </c>
      <c r="AV9" s="26">
        <v>3131236.1929738563</v>
      </c>
      <c r="AW9" s="26">
        <v>274400.12</v>
      </c>
      <c r="AX9" s="26">
        <v>4890313.8455294119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30881.88</v>
      </c>
      <c r="CN9" s="26">
        <v>0</v>
      </c>
      <c r="CO9" s="26">
        <v>0</v>
      </c>
      <c r="CP9" s="26">
        <v>30881.88</v>
      </c>
      <c r="CQ9" s="26">
        <v>30881.88</v>
      </c>
      <c r="CR9" s="26">
        <v>0</v>
      </c>
      <c r="CS9" s="26">
        <v>0</v>
      </c>
      <c r="CT9" s="26">
        <v>30881.88</v>
      </c>
      <c r="CU9" s="26">
        <v>1916816.0500000003</v>
      </c>
      <c r="CV9" s="26">
        <v>3391202.96</v>
      </c>
      <c r="CW9" s="26">
        <v>0</v>
      </c>
      <c r="CX9" s="26">
        <v>5308019.01</v>
      </c>
      <c r="CY9" s="26">
        <v>1762044.9098500004</v>
      </c>
      <c r="CZ9" s="26">
        <v>1901543.6479999998</v>
      </c>
      <c r="DA9" s="26">
        <v>0</v>
      </c>
      <c r="DB9" s="26">
        <v>3663588.5578500004</v>
      </c>
      <c r="DC9" s="26">
        <v>0</v>
      </c>
      <c r="DD9" s="26">
        <v>0</v>
      </c>
      <c r="DE9" s="26">
        <v>0</v>
      </c>
      <c r="DF9" s="26">
        <v>0</v>
      </c>
      <c r="DG9" s="26">
        <v>0</v>
      </c>
      <c r="DH9" s="26">
        <v>0</v>
      </c>
      <c r="DI9" s="26">
        <v>0</v>
      </c>
      <c r="DJ9" s="26">
        <v>0</v>
      </c>
      <c r="DK9" s="26">
        <v>252589.36</v>
      </c>
      <c r="DL9" s="26">
        <v>0</v>
      </c>
      <c r="DM9" s="26">
        <v>0</v>
      </c>
      <c r="DN9" s="26">
        <v>252589.36</v>
      </c>
      <c r="DO9" s="26">
        <v>50517.47199999998</v>
      </c>
      <c r="DP9" s="26">
        <v>0</v>
      </c>
      <c r="DQ9" s="26">
        <v>0</v>
      </c>
      <c r="DR9" s="26">
        <v>50517.47199999998</v>
      </c>
      <c r="DS9" s="26">
        <v>0</v>
      </c>
      <c r="DT9" s="26">
        <v>7000</v>
      </c>
      <c r="DU9" s="26">
        <v>0</v>
      </c>
      <c r="DV9" s="26">
        <v>7000</v>
      </c>
      <c r="DW9" s="26">
        <v>0</v>
      </c>
      <c r="DX9" s="26">
        <v>7000</v>
      </c>
      <c r="DY9" s="26">
        <v>0</v>
      </c>
      <c r="DZ9" s="26">
        <v>7000</v>
      </c>
      <c r="EA9" s="26">
        <v>26800.23</v>
      </c>
      <c r="EB9" s="26">
        <v>0</v>
      </c>
      <c r="EC9" s="26">
        <v>0</v>
      </c>
      <c r="ED9" s="26">
        <v>26800.23</v>
      </c>
      <c r="EE9" s="26">
        <v>26800.23</v>
      </c>
      <c r="EF9" s="26">
        <v>0</v>
      </c>
      <c r="EG9" s="26">
        <v>0</v>
      </c>
      <c r="EH9" s="26">
        <v>26800.23</v>
      </c>
      <c r="EI9" s="26">
        <v>0</v>
      </c>
      <c r="EJ9" s="26">
        <v>0</v>
      </c>
      <c r="EK9" s="26">
        <v>0</v>
      </c>
      <c r="EL9" s="26">
        <v>0</v>
      </c>
      <c r="EM9" s="26">
        <v>0</v>
      </c>
      <c r="EN9" s="26">
        <v>0</v>
      </c>
      <c r="EO9" s="26">
        <v>0</v>
      </c>
      <c r="EP9" s="26">
        <v>0</v>
      </c>
      <c r="EQ9" s="26">
        <v>39339230.33554925</v>
      </c>
      <c r="ER9" s="26">
        <v>38415425.39936386</v>
      </c>
      <c r="ES9" s="26">
        <v>4218920.87</v>
      </c>
      <c r="ET9" s="26">
        <v>81973576.604913116</v>
      </c>
      <c r="EU9" s="26">
        <v>35690493.162399255</v>
      </c>
      <c r="EV9" s="26">
        <v>31329365.975363854</v>
      </c>
      <c r="EW9" s="26">
        <v>2882082.06</v>
      </c>
      <c r="EX9" s="26">
        <v>69901941.19776313</v>
      </c>
    </row>
    <row r="10" spans="1:154" ht="24.9" customHeight="1">
      <c r="A10" s="18">
        <v>3</v>
      </c>
      <c r="B10" s="70" t="s">
        <v>86</v>
      </c>
      <c r="C10" s="26">
        <v>146106.82</v>
      </c>
      <c r="D10" s="26">
        <v>0</v>
      </c>
      <c r="E10" s="26">
        <v>0</v>
      </c>
      <c r="F10" s="26">
        <v>146106.82</v>
      </c>
      <c r="G10" s="26">
        <v>109524.31200000001</v>
      </c>
      <c r="H10" s="26">
        <v>0</v>
      </c>
      <c r="I10" s="26">
        <v>0</v>
      </c>
      <c r="J10" s="26">
        <v>109524.31200000001</v>
      </c>
      <c r="K10" s="26">
        <v>11114.76</v>
      </c>
      <c r="L10" s="26">
        <v>51795.79</v>
      </c>
      <c r="M10" s="26">
        <v>3019.17</v>
      </c>
      <c r="N10" s="26">
        <v>65929.72</v>
      </c>
      <c r="O10" s="26">
        <v>11114.76</v>
      </c>
      <c r="P10" s="26">
        <v>51795.79</v>
      </c>
      <c r="Q10" s="26">
        <v>3019.17</v>
      </c>
      <c r="R10" s="26">
        <v>65929.72</v>
      </c>
      <c r="S10" s="26">
        <v>500</v>
      </c>
      <c r="T10" s="26">
        <v>7855.55</v>
      </c>
      <c r="U10" s="26">
        <v>46.6</v>
      </c>
      <c r="V10" s="26">
        <v>8402.15</v>
      </c>
      <c r="W10" s="26">
        <v>500</v>
      </c>
      <c r="X10" s="26">
        <v>7855.55</v>
      </c>
      <c r="Y10" s="26">
        <v>46.6</v>
      </c>
      <c r="Z10" s="26">
        <v>8402.15</v>
      </c>
      <c r="AA10" s="26">
        <v>41035775.399999999</v>
      </c>
      <c r="AB10" s="26">
        <v>2221588.1</v>
      </c>
      <c r="AC10" s="26">
        <v>9645880.1899999995</v>
      </c>
      <c r="AD10" s="26">
        <v>52903243.689999998</v>
      </c>
      <c r="AE10" s="26">
        <v>41035775.399999999</v>
      </c>
      <c r="AF10" s="26">
        <v>2221588.1</v>
      </c>
      <c r="AG10" s="26">
        <v>9645880.1899999995</v>
      </c>
      <c r="AH10" s="26">
        <v>52903243.689999998</v>
      </c>
      <c r="AI10" s="26">
        <v>2010971.31</v>
      </c>
      <c r="AJ10" s="26">
        <v>4601373.55</v>
      </c>
      <c r="AK10" s="26">
        <v>552</v>
      </c>
      <c r="AL10" s="26">
        <v>6612896.8599999994</v>
      </c>
      <c r="AM10" s="26">
        <v>1222680.3500000001</v>
      </c>
      <c r="AN10" s="26">
        <v>4601373.55</v>
      </c>
      <c r="AO10" s="26">
        <v>552</v>
      </c>
      <c r="AP10" s="26">
        <v>5824605.9000000004</v>
      </c>
      <c r="AQ10" s="26">
        <v>312416.17555555556</v>
      </c>
      <c r="AR10" s="26">
        <v>986701.59297385649</v>
      </c>
      <c r="AS10" s="26">
        <v>0</v>
      </c>
      <c r="AT10" s="26">
        <v>1299117.7685294121</v>
      </c>
      <c r="AU10" s="26">
        <v>312416.17555555556</v>
      </c>
      <c r="AV10" s="26">
        <v>986701.59297385649</v>
      </c>
      <c r="AW10" s="26">
        <v>0</v>
      </c>
      <c r="AX10" s="26">
        <v>1299117.7685294121</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178.43</v>
      </c>
      <c r="CN10" s="26">
        <v>0</v>
      </c>
      <c r="CO10" s="26">
        <v>0</v>
      </c>
      <c r="CP10" s="26">
        <v>178.43</v>
      </c>
      <c r="CQ10" s="26">
        <v>178.43</v>
      </c>
      <c r="CR10" s="26">
        <v>0</v>
      </c>
      <c r="CS10" s="26">
        <v>0</v>
      </c>
      <c r="CT10" s="26">
        <v>178.43</v>
      </c>
      <c r="CU10" s="26">
        <v>611437.77</v>
      </c>
      <c r="CV10" s="26">
        <v>35699.82</v>
      </c>
      <c r="CW10" s="26">
        <v>0</v>
      </c>
      <c r="CX10" s="26">
        <v>647137.59</v>
      </c>
      <c r="CY10" s="26">
        <v>248801.77000000002</v>
      </c>
      <c r="CZ10" s="26">
        <v>35699.82</v>
      </c>
      <c r="DA10" s="26">
        <v>0</v>
      </c>
      <c r="DB10" s="26">
        <v>284501.59000000003</v>
      </c>
      <c r="DC10" s="26">
        <v>23619</v>
      </c>
      <c r="DD10" s="26">
        <v>70072</v>
      </c>
      <c r="DE10" s="26">
        <v>55</v>
      </c>
      <c r="DF10" s="26">
        <v>93746</v>
      </c>
      <c r="DG10" s="26">
        <v>23619</v>
      </c>
      <c r="DH10" s="26">
        <v>70072</v>
      </c>
      <c r="DI10" s="26">
        <v>55</v>
      </c>
      <c r="DJ10" s="26">
        <v>93746</v>
      </c>
      <c r="DK10" s="26">
        <v>12590666.130000001</v>
      </c>
      <c r="DL10" s="26">
        <v>0</v>
      </c>
      <c r="DM10" s="26">
        <v>0</v>
      </c>
      <c r="DN10" s="26">
        <v>12590666.130000001</v>
      </c>
      <c r="DO10" s="26">
        <v>1763572.0050000008</v>
      </c>
      <c r="DP10" s="26">
        <v>0</v>
      </c>
      <c r="DQ10" s="26">
        <v>0</v>
      </c>
      <c r="DR10" s="26">
        <v>1763572.0050000008</v>
      </c>
      <c r="DS10" s="26">
        <v>0</v>
      </c>
      <c r="DT10" s="26">
        <v>0</v>
      </c>
      <c r="DU10" s="26">
        <v>0</v>
      </c>
      <c r="DV10" s="26">
        <v>0</v>
      </c>
      <c r="DW10" s="26">
        <v>0</v>
      </c>
      <c r="DX10" s="26">
        <v>0</v>
      </c>
      <c r="DY10" s="26">
        <v>0</v>
      </c>
      <c r="DZ10" s="26">
        <v>0</v>
      </c>
      <c r="EA10" s="26">
        <v>17200</v>
      </c>
      <c r="EB10" s="26">
        <v>0</v>
      </c>
      <c r="EC10" s="26">
        <v>0</v>
      </c>
      <c r="ED10" s="26">
        <v>17200</v>
      </c>
      <c r="EE10" s="26">
        <v>17200</v>
      </c>
      <c r="EF10" s="26">
        <v>0</v>
      </c>
      <c r="EG10" s="26">
        <v>0</v>
      </c>
      <c r="EH10" s="26">
        <v>17200</v>
      </c>
      <c r="EI10" s="26">
        <v>0</v>
      </c>
      <c r="EJ10" s="26">
        <v>0</v>
      </c>
      <c r="EK10" s="26">
        <v>0</v>
      </c>
      <c r="EL10" s="26">
        <v>0</v>
      </c>
      <c r="EM10" s="26">
        <v>0</v>
      </c>
      <c r="EN10" s="26">
        <v>0</v>
      </c>
      <c r="EO10" s="26">
        <v>0</v>
      </c>
      <c r="EP10" s="26">
        <v>0</v>
      </c>
      <c r="EQ10" s="26">
        <v>56759985.795555562</v>
      </c>
      <c r="ER10" s="26">
        <v>7975086.4029738568</v>
      </c>
      <c r="ES10" s="26">
        <v>9649552.959999999</v>
      </c>
      <c r="ET10" s="26">
        <v>74384625.158529416</v>
      </c>
      <c r="EU10" s="26">
        <v>44745382.20255556</v>
      </c>
      <c r="EV10" s="26">
        <v>7975086.4029738568</v>
      </c>
      <c r="EW10" s="26">
        <v>9649552.959999999</v>
      </c>
      <c r="EX10" s="26">
        <v>62370021.565529414</v>
      </c>
    </row>
    <row r="11" spans="1:154" ht="24.9" customHeight="1">
      <c r="A11" s="18">
        <v>4</v>
      </c>
      <c r="B11" s="70" t="s">
        <v>29</v>
      </c>
      <c r="C11" s="26">
        <v>122837.52</v>
      </c>
      <c r="D11" s="26">
        <v>12902591.78999998</v>
      </c>
      <c r="E11" s="26">
        <v>0</v>
      </c>
      <c r="F11" s="26">
        <v>13025429.30999998</v>
      </c>
      <c r="G11" s="26">
        <v>122837.52</v>
      </c>
      <c r="H11" s="26">
        <v>12010641.075999981</v>
      </c>
      <c r="I11" s="26">
        <v>0</v>
      </c>
      <c r="J11" s="26">
        <v>12133478.59599998</v>
      </c>
      <c r="K11" s="26">
        <v>0</v>
      </c>
      <c r="L11" s="26">
        <v>33675.839999999997</v>
      </c>
      <c r="M11" s="26">
        <v>0</v>
      </c>
      <c r="N11" s="26">
        <v>33675.839999999997</v>
      </c>
      <c r="O11" s="26">
        <v>0</v>
      </c>
      <c r="P11" s="26">
        <v>33675.839999999997</v>
      </c>
      <c r="Q11" s="26">
        <v>0</v>
      </c>
      <c r="R11" s="26">
        <v>33675.839999999997</v>
      </c>
      <c r="S11" s="26">
        <v>261169.78999999998</v>
      </c>
      <c r="T11" s="26">
        <v>22810.850000000002</v>
      </c>
      <c r="U11" s="26">
        <v>0</v>
      </c>
      <c r="V11" s="26">
        <v>283980.63999999996</v>
      </c>
      <c r="W11" s="26">
        <v>66769.611499999941</v>
      </c>
      <c r="X11" s="26">
        <v>22810.850000000002</v>
      </c>
      <c r="Y11" s="26">
        <v>0</v>
      </c>
      <c r="Z11" s="26">
        <v>89580.461499999947</v>
      </c>
      <c r="AA11" s="26">
        <v>32000</v>
      </c>
      <c r="AB11" s="26">
        <v>0</v>
      </c>
      <c r="AC11" s="26">
        <v>0</v>
      </c>
      <c r="AD11" s="26">
        <v>32000</v>
      </c>
      <c r="AE11" s="26">
        <v>32000</v>
      </c>
      <c r="AF11" s="26">
        <v>0</v>
      </c>
      <c r="AG11" s="26">
        <v>0</v>
      </c>
      <c r="AH11" s="26">
        <v>32000</v>
      </c>
      <c r="AI11" s="26">
        <v>12420506.610000005</v>
      </c>
      <c r="AJ11" s="26">
        <v>17096573.969999984</v>
      </c>
      <c r="AK11" s="26">
        <v>31358.94</v>
      </c>
      <c r="AL11" s="26">
        <v>29548439.519999992</v>
      </c>
      <c r="AM11" s="26">
        <v>12379100.310000004</v>
      </c>
      <c r="AN11" s="26">
        <v>16956954.229999986</v>
      </c>
      <c r="AO11" s="26">
        <v>31358.94</v>
      </c>
      <c r="AP11" s="26">
        <v>29367413.479999993</v>
      </c>
      <c r="AQ11" s="26">
        <v>2253375.6455555554</v>
      </c>
      <c r="AR11" s="26">
        <v>2784399.6929738563</v>
      </c>
      <c r="AS11" s="26">
        <v>314894.12000000005</v>
      </c>
      <c r="AT11" s="26">
        <v>5352669.4585294118</v>
      </c>
      <c r="AU11" s="26">
        <v>2249135.0855555553</v>
      </c>
      <c r="AV11" s="26">
        <v>2784399.6929738563</v>
      </c>
      <c r="AW11" s="26">
        <v>314894.12000000005</v>
      </c>
      <c r="AX11" s="26">
        <v>5348428.8985294113</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648510.67999999993</v>
      </c>
      <c r="CN11" s="26">
        <v>33810.85</v>
      </c>
      <c r="CO11" s="26">
        <v>0</v>
      </c>
      <c r="CP11" s="26">
        <v>682321.52999999991</v>
      </c>
      <c r="CQ11" s="26">
        <v>498819.88499999989</v>
      </c>
      <c r="CR11" s="26">
        <v>33810.85</v>
      </c>
      <c r="CS11" s="26">
        <v>0</v>
      </c>
      <c r="CT11" s="26">
        <v>532630.73499999987</v>
      </c>
      <c r="CU11" s="26">
        <v>5383631.25</v>
      </c>
      <c r="CV11" s="26">
        <v>12980816.280000011</v>
      </c>
      <c r="CW11" s="26">
        <v>3050</v>
      </c>
      <c r="CX11" s="26">
        <v>18367497.530000009</v>
      </c>
      <c r="CY11" s="26">
        <v>3445171.8099999996</v>
      </c>
      <c r="CZ11" s="26">
        <v>6046950.7300000116</v>
      </c>
      <c r="DA11" s="26">
        <v>3050</v>
      </c>
      <c r="DB11" s="26">
        <v>9495172.5400000103</v>
      </c>
      <c r="DC11" s="26">
        <v>384533.01</v>
      </c>
      <c r="DD11" s="26">
        <v>0</v>
      </c>
      <c r="DE11" s="26">
        <v>0</v>
      </c>
      <c r="DF11" s="26">
        <v>384533.01</v>
      </c>
      <c r="DG11" s="26">
        <v>0</v>
      </c>
      <c r="DH11" s="26">
        <v>0</v>
      </c>
      <c r="DI11" s="26">
        <v>0</v>
      </c>
      <c r="DJ11" s="26">
        <v>0</v>
      </c>
      <c r="DK11" s="26">
        <v>2459244.21</v>
      </c>
      <c r="DL11" s="26">
        <v>0</v>
      </c>
      <c r="DM11" s="26">
        <v>0</v>
      </c>
      <c r="DN11" s="26">
        <v>2459244.21</v>
      </c>
      <c r="DO11" s="26">
        <v>1372090.345</v>
      </c>
      <c r="DP11" s="26">
        <v>0</v>
      </c>
      <c r="DQ11" s="26">
        <v>0</v>
      </c>
      <c r="DR11" s="26">
        <v>1372090.345</v>
      </c>
      <c r="DS11" s="26">
        <v>0</v>
      </c>
      <c r="DT11" s="26">
        <v>0</v>
      </c>
      <c r="DU11" s="26">
        <v>0</v>
      </c>
      <c r="DV11" s="26">
        <v>0</v>
      </c>
      <c r="DW11" s="26">
        <v>0</v>
      </c>
      <c r="DX11" s="26">
        <v>0</v>
      </c>
      <c r="DY11" s="26">
        <v>0</v>
      </c>
      <c r="DZ11" s="26">
        <v>0</v>
      </c>
      <c r="EA11" s="26">
        <v>420453.83</v>
      </c>
      <c r="EB11" s="26">
        <v>420311.69000000018</v>
      </c>
      <c r="EC11" s="26">
        <v>0</v>
      </c>
      <c r="ED11" s="26">
        <v>840765.52000000025</v>
      </c>
      <c r="EE11" s="26">
        <v>188627.23</v>
      </c>
      <c r="EF11" s="26">
        <v>420311.69000000018</v>
      </c>
      <c r="EG11" s="26">
        <v>0</v>
      </c>
      <c r="EH11" s="26">
        <v>608938.92000000016</v>
      </c>
      <c r="EI11" s="26">
        <v>0</v>
      </c>
      <c r="EJ11" s="26">
        <v>0</v>
      </c>
      <c r="EK11" s="26">
        <v>0</v>
      </c>
      <c r="EL11" s="26">
        <v>0</v>
      </c>
      <c r="EM11" s="26">
        <v>0</v>
      </c>
      <c r="EN11" s="26">
        <v>0</v>
      </c>
      <c r="EO11" s="26">
        <v>0</v>
      </c>
      <c r="EP11" s="26">
        <v>0</v>
      </c>
      <c r="EQ11" s="26">
        <v>24386262.545555562</v>
      </c>
      <c r="ER11" s="26">
        <v>46274990.962973833</v>
      </c>
      <c r="ES11" s="26">
        <v>349303.06000000006</v>
      </c>
      <c r="ET11" s="26">
        <v>71010556.568529382</v>
      </c>
      <c r="EU11" s="26">
        <v>20354551.797055557</v>
      </c>
      <c r="EV11" s="26">
        <v>38309554.958973832</v>
      </c>
      <c r="EW11" s="26">
        <v>349303.06000000006</v>
      </c>
      <c r="EX11" s="26">
        <v>59013409.8160294</v>
      </c>
    </row>
    <row r="12" spans="1:154" ht="24.9" customHeight="1">
      <c r="A12" s="18">
        <v>5</v>
      </c>
      <c r="B12" s="70" t="s">
        <v>28</v>
      </c>
      <c r="C12" s="26">
        <v>1006315.6399999998</v>
      </c>
      <c r="D12" s="26">
        <v>0</v>
      </c>
      <c r="E12" s="26">
        <v>573834</v>
      </c>
      <c r="F12" s="26">
        <v>1580149.6399999997</v>
      </c>
      <c r="G12" s="26">
        <v>947693.60999999975</v>
      </c>
      <c r="H12" s="26">
        <v>0</v>
      </c>
      <c r="I12" s="26">
        <v>573834</v>
      </c>
      <c r="J12" s="26">
        <v>1521527.6099999999</v>
      </c>
      <c r="K12" s="26">
        <v>0</v>
      </c>
      <c r="L12" s="26">
        <v>50826.229999999989</v>
      </c>
      <c r="M12" s="26">
        <v>0</v>
      </c>
      <c r="N12" s="26">
        <v>50826.229999999989</v>
      </c>
      <c r="O12" s="26">
        <v>0</v>
      </c>
      <c r="P12" s="26">
        <v>50826.229999999989</v>
      </c>
      <c r="Q12" s="26">
        <v>0</v>
      </c>
      <c r="R12" s="26">
        <v>50826.229999999989</v>
      </c>
      <c r="S12" s="26">
        <v>16486.96</v>
      </c>
      <c r="T12" s="26">
        <v>0</v>
      </c>
      <c r="U12" s="26">
        <v>0</v>
      </c>
      <c r="V12" s="26">
        <v>16486.96</v>
      </c>
      <c r="W12" s="26">
        <v>16486.96</v>
      </c>
      <c r="X12" s="26">
        <v>0</v>
      </c>
      <c r="Y12" s="26">
        <v>0</v>
      </c>
      <c r="Z12" s="26">
        <v>16486.96</v>
      </c>
      <c r="AA12" s="26">
        <v>33786950.16293858</v>
      </c>
      <c r="AB12" s="26">
        <v>644781.88340736926</v>
      </c>
      <c r="AC12" s="26">
        <v>26682767.25185395</v>
      </c>
      <c r="AD12" s="26">
        <v>61114499.298199899</v>
      </c>
      <c r="AE12" s="26">
        <v>33786950.16293858</v>
      </c>
      <c r="AF12" s="26">
        <v>590980.88340736926</v>
      </c>
      <c r="AG12" s="26">
        <v>26682767.25185395</v>
      </c>
      <c r="AH12" s="26">
        <v>61060698.298199899</v>
      </c>
      <c r="AI12" s="26">
        <v>0</v>
      </c>
      <c r="AJ12" s="26">
        <v>0</v>
      </c>
      <c r="AK12" s="26">
        <v>0</v>
      </c>
      <c r="AL12" s="26">
        <v>0</v>
      </c>
      <c r="AM12" s="26">
        <v>0</v>
      </c>
      <c r="AN12" s="26">
        <v>0</v>
      </c>
      <c r="AO12" s="26">
        <v>0</v>
      </c>
      <c r="AP12" s="26">
        <v>0</v>
      </c>
      <c r="AQ12" s="26">
        <v>9033.2555555555646</v>
      </c>
      <c r="AR12" s="26">
        <v>320093.47297385649</v>
      </c>
      <c r="AS12" s="26">
        <v>0</v>
      </c>
      <c r="AT12" s="26">
        <v>329126.72852941207</v>
      </c>
      <c r="AU12" s="26">
        <v>9033.2555555555646</v>
      </c>
      <c r="AV12" s="26">
        <v>320093.47297385649</v>
      </c>
      <c r="AW12" s="26">
        <v>0</v>
      </c>
      <c r="AX12" s="26">
        <v>329126.72852941207</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0</v>
      </c>
      <c r="CN12" s="26">
        <v>0</v>
      </c>
      <c r="CO12" s="26">
        <v>0</v>
      </c>
      <c r="CP12" s="26">
        <v>0</v>
      </c>
      <c r="CQ12" s="26">
        <v>0</v>
      </c>
      <c r="CR12" s="26">
        <v>0</v>
      </c>
      <c r="CS12" s="26">
        <v>0</v>
      </c>
      <c r="CT12" s="26">
        <v>0</v>
      </c>
      <c r="CU12" s="26">
        <v>676.79</v>
      </c>
      <c r="CV12" s="26">
        <v>0</v>
      </c>
      <c r="CW12" s="26">
        <v>0</v>
      </c>
      <c r="CX12" s="26">
        <v>676.79</v>
      </c>
      <c r="CY12" s="26">
        <v>0</v>
      </c>
      <c r="CZ12" s="26">
        <v>0</v>
      </c>
      <c r="DA12" s="26">
        <v>0</v>
      </c>
      <c r="DB12" s="26">
        <v>0</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0</v>
      </c>
      <c r="DU12" s="26">
        <v>0</v>
      </c>
      <c r="DV12" s="26">
        <v>0</v>
      </c>
      <c r="DW12" s="26">
        <v>0</v>
      </c>
      <c r="DX12" s="26">
        <v>0</v>
      </c>
      <c r="DY12" s="26">
        <v>0</v>
      </c>
      <c r="DZ12" s="26">
        <v>0</v>
      </c>
      <c r="EA12" s="26">
        <v>13926.92</v>
      </c>
      <c r="EB12" s="26">
        <v>458.34</v>
      </c>
      <c r="EC12" s="26">
        <v>0</v>
      </c>
      <c r="ED12" s="26">
        <v>14385.26</v>
      </c>
      <c r="EE12" s="26">
        <v>0</v>
      </c>
      <c r="EF12" s="26">
        <v>0</v>
      </c>
      <c r="EG12" s="26">
        <v>0</v>
      </c>
      <c r="EH12" s="26">
        <v>0</v>
      </c>
      <c r="EI12" s="26">
        <v>0</v>
      </c>
      <c r="EJ12" s="26">
        <v>0</v>
      </c>
      <c r="EK12" s="26">
        <v>0</v>
      </c>
      <c r="EL12" s="26">
        <v>0</v>
      </c>
      <c r="EM12" s="26">
        <v>0</v>
      </c>
      <c r="EN12" s="26">
        <v>0</v>
      </c>
      <c r="EO12" s="26">
        <v>0</v>
      </c>
      <c r="EP12" s="26">
        <v>0</v>
      </c>
      <c r="EQ12" s="26">
        <v>34833389.728494138</v>
      </c>
      <c r="ER12" s="26">
        <v>1016159.9263812257</v>
      </c>
      <c r="ES12" s="26">
        <v>27256601.25185395</v>
      </c>
      <c r="ET12" s="26">
        <v>63106150.906729303</v>
      </c>
      <c r="EU12" s="26">
        <v>34760163.988494135</v>
      </c>
      <c r="EV12" s="26">
        <v>961900.58638122573</v>
      </c>
      <c r="EW12" s="26">
        <v>27256601.25185395</v>
      </c>
      <c r="EX12" s="26">
        <v>62978665.826729305</v>
      </c>
    </row>
    <row r="13" spans="1:154" ht="24.9" customHeight="1">
      <c r="A13" s="18">
        <v>6</v>
      </c>
      <c r="B13" s="70" t="s">
        <v>90</v>
      </c>
      <c r="C13" s="26">
        <v>529543.56999999937</v>
      </c>
      <c r="D13" s="26">
        <v>0</v>
      </c>
      <c r="E13" s="26">
        <v>0</v>
      </c>
      <c r="F13" s="26">
        <v>529543.56999999937</v>
      </c>
      <c r="G13" s="26">
        <v>114543.29199999938</v>
      </c>
      <c r="H13" s="26">
        <v>0</v>
      </c>
      <c r="I13" s="26">
        <v>0</v>
      </c>
      <c r="J13" s="26">
        <v>114543.29199999938</v>
      </c>
      <c r="K13" s="26">
        <v>0</v>
      </c>
      <c r="L13" s="26">
        <v>0</v>
      </c>
      <c r="M13" s="26">
        <v>0</v>
      </c>
      <c r="N13" s="26">
        <v>0</v>
      </c>
      <c r="O13" s="26">
        <v>0</v>
      </c>
      <c r="P13" s="26">
        <v>0</v>
      </c>
      <c r="Q13" s="26">
        <v>0</v>
      </c>
      <c r="R13" s="26">
        <v>0</v>
      </c>
      <c r="S13" s="26">
        <v>360</v>
      </c>
      <c r="T13" s="26">
        <v>0</v>
      </c>
      <c r="U13" s="26">
        <v>0</v>
      </c>
      <c r="V13" s="26">
        <v>360</v>
      </c>
      <c r="W13" s="26">
        <v>360</v>
      </c>
      <c r="X13" s="26">
        <v>0</v>
      </c>
      <c r="Y13" s="26">
        <v>0</v>
      </c>
      <c r="Z13" s="26">
        <v>360</v>
      </c>
      <c r="AA13" s="26">
        <v>0</v>
      </c>
      <c r="AB13" s="26">
        <v>0</v>
      </c>
      <c r="AC13" s="26">
        <v>0</v>
      </c>
      <c r="AD13" s="26">
        <v>0</v>
      </c>
      <c r="AE13" s="26">
        <v>0</v>
      </c>
      <c r="AF13" s="26">
        <v>0</v>
      </c>
      <c r="AG13" s="26">
        <v>0</v>
      </c>
      <c r="AH13" s="26">
        <v>0</v>
      </c>
      <c r="AI13" s="26">
        <v>785287.56000000285</v>
      </c>
      <c r="AJ13" s="26">
        <v>707962.48999999859</v>
      </c>
      <c r="AK13" s="26">
        <v>0</v>
      </c>
      <c r="AL13" s="26">
        <v>1493250.0500000014</v>
      </c>
      <c r="AM13" s="26">
        <v>269237.15399470885</v>
      </c>
      <c r="AN13" s="26">
        <v>335628.20199999819</v>
      </c>
      <c r="AO13" s="26">
        <v>0</v>
      </c>
      <c r="AP13" s="26">
        <v>604865.35599470697</v>
      </c>
      <c r="AQ13" s="26">
        <v>118469.20555555557</v>
      </c>
      <c r="AR13" s="26">
        <v>428049.57297385647</v>
      </c>
      <c r="AS13" s="26">
        <v>0</v>
      </c>
      <c r="AT13" s="26">
        <v>546518.778529412</v>
      </c>
      <c r="AU13" s="26">
        <v>108015.60555555556</v>
      </c>
      <c r="AV13" s="26">
        <v>423189.57297385647</v>
      </c>
      <c r="AW13" s="26">
        <v>0</v>
      </c>
      <c r="AX13" s="26">
        <v>531205.17852941202</v>
      </c>
      <c r="AY13" s="26">
        <v>0</v>
      </c>
      <c r="AZ13" s="26">
        <v>0</v>
      </c>
      <c r="BA13" s="26">
        <v>0</v>
      </c>
      <c r="BB13" s="26">
        <v>0</v>
      </c>
      <c r="BC13" s="26">
        <v>0</v>
      </c>
      <c r="BD13" s="26">
        <v>0</v>
      </c>
      <c r="BE13" s="26">
        <v>0</v>
      </c>
      <c r="BF13" s="26">
        <v>0</v>
      </c>
      <c r="BG13" s="26">
        <v>34362900</v>
      </c>
      <c r="BH13" s="26">
        <v>0</v>
      </c>
      <c r="BI13" s="26">
        <v>0</v>
      </c>
      <c r="BJ13" s="26">
        <v>34362900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18889.280000000006</v>
      </c>
      <c r="CN13" s="26">
        <v>2892.8</v>
      </c>
      <c r="CO13" s="26">
        <v>0</v>
      </c>
      <c r="CP13" s="26">
        <v>21782.080000000005</v>
      </c>
      <c r="CQ13" s="26">
        <v>3777.8559999999961</v>
      </c>
      <c r="CR13" s="26">
        <v>578.55999999999949</v>
      </c>
      <c r="CS13" s="26">
        <v>0</v>
      </c>
      <c r="CT13" s="26">
        <v>4356.4159999999956</v>
      </c>
      <c r="CU13" s="26">
        <v>886101.64999999979</v>
      </c>
      <c r="CV13" s="26">
        <v>7753.5799999999945</v>
      </c>
      <c r="CW13" s="26">
        <v>0</v>
      </c>
      <c r="CX13" s="26">
        <v>893855.22999999975</v>
      </c>
      <c r="CY13" s="26">
        <v>168237.02447799977</v>
      </c>
      <c r="CZ13" s="26">
        <v>1017.0639999999912</v>
      </c>
      <c r="DA13" s="26">
        <v>0</v>
      </c>
      <c r="DB13" s="26">
        <v>169254.08847799976</v>
      </c>
      <c r="DC13" s="26">
        <v>47552.89999999998</v>
      </c>
      <c r="DD13" s="26">
        <v>0</v>
      </c>
      <c r="DE13" s="26">
        <v>0</v>
      </c>
      <c r="DF13" s="26">
        <v>47552.89999999998</v>
      </c>
      <c r="DG13" s="26">
        <v>47552.89999999998</v>
      </c>
      <c r="DH13" s="26">
        <v>0</v>
      </c>
      <c r="DI13" s="26">
        <v>0</v>
      </c>
      <c r="DJ13" s="26">
        <v>47552.89999999998</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36749104.165555559</v>
      </c>
      <c r="ER13" s="26">
        <v>1146658.4429738552</v>
      </c>
      <c r="ES13" s="26">
        <v>0</v>
      </c>
      <c r="ET13" s="26">
        <v>37895762.608529404</v>
      </c>
      <c r="EU13" s="26">
        <v>711723.8320282636</v>
      </c>
      <c r="EV13" s="26">
        <v>760413.39897385472</v>
      </c>
      <c r="EW13" s="26">
        <v>0</v>
      </c>
      <c r="EX13" s="26">
        <v>1472137.231002118</v>
      </c>
    </row>
    <row r="14" spans="1:154" ht="24.9" customHeight="1">
      <c r="A14" s="18">
        <v>7</v>
      </c>
      <c r="B14" s="70" t="s">
        <v>34</v>
      </c>
      <c r="C14" s="26">
        <v>364761.57</v>
      </c>
      <c r="D14" s="26">
        <v>0</v>
      </c>
      <c r="E14" s="26">
        <v>0</v>
      </c>
      <c r="F14" s="26">
        <v>364761.57</v>
      </c>
      <c r="G14" s="26">
        <v>113000</v>
      </c>
      <c r="H14" s="26">
        <v>0</v>
      </c>
      <c r="I14" s="26">
        <v>0</v>
      </c>
      <c r="J14" s="26">
        <v>113000</v>
      </c>
      <c r="K14" s="26">
        <v>1.4551915228366852E-11</v>
      </c>
      <c r="L14" s="26">
        <v>68546.409999999989</v>
      </c>
      <c r="M14" s="26">
        <v>0</v>
      </c>
      <c r="N14" s="26">
        <v>68546.41</v>
      </c>
      <c r="O14" s="26">
        <v>1.4551915228366852E-11</v>
      </c>
      <c r="P14" s="26">
        <v>68546.409999999989</v>
      </c>
      <c r="Q14" s="26">
        <v>0</v>
      </c>
      <c r="R14" s="26">
        <v>68546.41</v>
      </c>
      <c r="S14" s="26">
        <v>11875</v>
      </c>
      <c r="T14" s="26">
        <v>3000</v>
      </c>
      <c r="U14" s="26">
        <v>0</v>
      </c>
      <c r="V14" s="26">
        <v>14875</v>
      </c>
      <c r="W14" s="26">
        <v>11875</v>
      </c>
      <c r="X14" s="26">
        <v>3000</v>
      </c>
      <c r="Y14" s="26">
        <v>0</v>
      </c>
      <c r="Z14" s="26">
        <v>14875</v>
      </c>
      <c r="AA14" s="26">
        <v>15220827.74050004</v>
      </c>
      <c r="AB14" s="26">
        <v>2195573.5946999635</v>
      </c>
      <c r="AC14" s="26">
        <v>903519.05479999562</v>
      </c>
      <c r="AD14" s="26">
        <v>18319920.390000001</v>
      </c>
      <c r="AE14" s="26">
        <v>15220827.74050004</v>
      </c>
      <c r="AF14" s="26">
        <v>2195573.5946999635</v>
      </c>
      <c r="AG14" s="26">
        <v>903519.05479999562</v>
      </c>
      <c r="AH14" s="26">
        <v>18319920.390000001</v>
      </c>
      <c r="AI14" s="26">
        <v>2633663.9965470023</v>
      </c>
      <c r="AJ14" s="26">
        <v>4363930.9506539982</v>
      </c>
      <c r="AK14" s="26">
        <v>92221.652798999989</v>
      </c>
      <c r="AL14" s="26">
        <v>7089816.6000000006</v>
      </c>
      <c r="AM14" s="26">
        <v>2633663.9965470023</v>
      </c>
      <c r="AN14" s="26">
        <v>4363930.9506539982</v>
      </c>
      <c r="AO14" s="26">
        <v>92221.652798999989</v>
      </c>
      <c r="AP14" s="26">
        <v>7089816.6000000006</v>
      </c>
      <c r="AQ14" s="26">
        <v>596412.59283514321</v>
      </c>
      <c r="AR14" s="26">
        <v>960991.95730085671</v>
      </c>
      <c r="AS14" s="26">
        <v>3079.9898639999997</v>
      </c>
      <c r="AT14" s="26">
        <v>1560484.5399999998</v>
      </c>
      <c r="AU14" s="26">
        <v>547797.65283514326</v>
      </c>
      <c r="AV14" s="26">
        <v>960991.95730085671</v>
      </c>
      <c r="AW14" s="26">
        <v>3079.9898639999997</v>
      </c>
      <c r="AX14" s="26">
        <v>1511869.5999999999</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232712.12487799992</v>
      </c>
      <c r="CN14" s="26">
        <v>6398.1051220000008</v>
      </c>
      <c r="CO14" s="26">
        <v>0</v>
      </c>
      <c r="CP14" s="26">
        <v>239110.22999999992</v>
      </c>
      <c r="CQ14" s="26">
        <v>115444.02345199994</v>
      </c>
      <c r="CR14" s="26">
        <v>3199.1065480000007</v>
      </c>
      <c r="CS14" s="26">
        <v>0</v>
      </c>
      <c r="CT14" s="26">
        <v>118643.12999999993</v>
      </c>
      <c r="CU14" s="26">
        <v>7498848.5490680002</v>
      </c>
      <c r="CV14" s="26">
        <v>154146.72093200003</v>
      </c>
      <c r="CW14" s="26">
        <v>0</v>
      </c>
      <c r="CX14" s="26">
        <v>7652995.2700000005</v>
      </c>
      <c r="CY14" s="26">
        <v>405976.94004400074</v>
      </c>
      <c r="CZ14" s="26">
        <v>68707.609956000044</v>
      </c>
      <c r="DA14" s="26">
        <v>0</v>
      </c>
      <c r="DB14" s="26">
        <v>474684.5500000008</v>
      </c>
      <c r="DC14" s="26">
        <v>73020.97</v>
      </c>
      <c r="DD14" s="26">
        <v>0</v>
      </c>
      <c r="DE14" s="26">
        <v>0</v>
      </c>
      <c r="DF14" s="26">
        <v>73020.97</v>
      </c>
      <c r="DG14" s="26">
        <v>2.9500000000116415</v>
      </c>
      <c r="DH14" s="26">
        <v>0</v>
      </c>
      <c r="DI14" s="26">
        <v>0</v>
      </c>
      <c r="DJ14" s="26">
        <v>2.9500000000116415</v>
      </c>
      <c r="DK14" s="26">
        <v>41466</v>
      </c>
      <c r="DL14" s="26">
        <v>0</v>
      </c>
      <c r="DM14" s="26">
        <v>0</v>
      </c>
      <c r="DN14" s="26">
        <v>41466</v>
      </c>
      <c r="DO14" s="26">
        <v>4146.5999999999985</v>
      </c>
      <c r="DP14" s="26">
        <v>0</v>
      </c>
      <c r="DQ14" s="26">
        <v>0</v>
      </c>
      <c r="DR14" s="26">
        <v>4146.5999999999985</v>
      </c>
      <c r="DS14" s="26">
        <v>0</v>
      </c>
      <c r="DT14" s="26">
        <v>0</v>
      </c>
      <c r="DU14" s="26">
        <v>0</v>
      </c>
      <c r="DV14" s="26">
        <v>0</v>
      </c>
      <c r="DW14" s="26">
        <v>0</v>
      </c>
      <c r="DX14" s="26">
        <v>0</v>
      </c>
      <c r="DY14" s="26">
        <v>0</v>
      </c>
      <c r="DZ14" s="26">
        <v>0</v>
      </c>
      <c r="EA14" s="26">
        <v>12701.956436999997</v>
      </c>
      <c r="EB14" s="26">
        <v>2908.8</v>
      </c>
      <c r="EC14" s="26">
        <v>149160.76356299999</v>
      </c>
      <c r="ED14" s="26">
        <v>164771.51999999999</v>
      </c>
      <c r="EE14" s="26">
        <v>911.39208499998131</v>
      </c>
      <c r="EF14" s="26">
        <v>436.32000000000016</v>
      </c>
      <c r="EG14" s="26">
        <v>37290.197914999997</v>
      </c>
      <c r="EH14" s="26">
        <v>38637.909999999982</v>
      </c>
      <c r="EI14" s="26">
        <v>0</v>
      </c>
      <c r="EJ14" s="26">
        <v>0</v>
      </c>
      <c r="EK14" s="26">
        <v>0</v>
      </c>
      <c r="EL14" s="26">
        <v>0</v>
      </c>
      <c r="EM14" s="26">
        <v>0</v>
      </c>
      <c r="EN14" s="26">
        <v>0</v>
      </c>
      <c r="EO14" s="26">
        <v>0</v>
      </c>
      <c r="EP14" s="26">
        <v>0</v>
      </c>
      <c r="EQ14" s="26">
        <v>26686290.500265185</v>
      </c>
      <c r="ER14" s="26">
        <v>7755496.5387088191</v>
      </c>
      <c r="ES14" s="26">
        <v>1147981.4610259957</v>
      </c>
      <c r="ET14" s="26">
        <v>35589768.500000007</v>
      </c>
      <c r="EU14" s="26">
        <v>19053646.295463186</v>
      </c>
      <c r="EV14" s="26">
        <v>7664385.9491588194</v>
      </c>
      <c r="EW14" s="26">
        <v>1036110.8953779957</v>
      </c>
      <c r="EX14" s="26">
        <v>27754143.140000004</v>
      </c>
    </row>
    <row r="15" spans="1:154" ht="24.9" customHeight="1">
      <c r="A15" s="18">
        <v>8</v>
      </c>
      <c r="B15" s="70" t="s">
        <v>93</v>
      </c>
      <c r="C15" s="26">
        <v>5000</v>
      </c>
      <c r="D15" s="26">
        <v>0</v>
      </c>
      <c r="E15" s="26">
        <v>30600</v>
      </c>
      <c r="F15" s="26">
        <v>35600</v>
      </c>
      <c r="G15" s="26">
        <v>5000</v>
      </c>
      <c r="H15" s="26">
        <v>0</v>
      </c>
      <c r="I15" s="26">
        <v>30600</v>
      </c>
      <c r="J15" s="26">
        <v>35600</v>
      </c>
      <c r="K15" s="26">
        <v>0</v>
      </c>
      <c r="L15" s="26">
        <v>2068.96</v>
      </c>
      <c r="M15" s="26">
        <v>174</v>
      </c>
      <c r="N15" s="26">
        <v>2242.96</v>
      </c>
      <c r="O15" s="26">
        <v>0</v>
      </c>
      <c r="P15" s="26">
        <v>2068.96</v>
      </c>
      <c r="Q15" s="26">
        <v>174</v>
      </c>
      <c r="R15" s="26">
        <v>2242.96</v>
      </c>
      <c r="S15" s="26">
        <v>1000</v>
      </c>
      <c r="T15" s="26">
        <v>0</v>
      </c>
      <c r="U15" s="26">
        <v>0</v>
      </c>
      <c r="V15" s="26">
        <v>1000</v>
      </c>
      <c r="W15" s="26">
        <v>1000</v>
      </c>
      <c r="X15" s="26">
        <v>0</v>
      </c>
      <c r="Y15" s="26">
        <v>0</v>
      </c>
      <c r="Z15" s="26">
        <v>1000</v>
      </c>
      <c r="AA15" s="26">
        <v>11406218.238055298</v>
      </c>
      <c r="AB15" s="26">
        <v>442419.45654741803</v>
      </c>
      <c r="AC15" s="26">
        <v>8762256.5580972787</v>
      </c>
      <c r="AD15" s="26">
        <v>20610894.252699994</v>
      </c>
      <c r="AE15" s="26">
        <v>11406218.238055298</v>
      </c>
      <c r="AF15" s="26">
        <v>442419.45654741803</v>
      </c>
      <c r="AG15" s="26">
        <v>8762256.5580972787</v>
      </c>
      <c r="AH15" s="26">
        <v>20610894.252699994</v>
      </c>
      <c r="AI15" s="26">
        <v>371789.3</v>
      </c>
      <c r="AJ15" s="26">
        <v>3229105.68</v>
      </c>
      <c r="AK15" s="26">
        <v>989214.29</v>
      </c>
      <c r="AL15" s="26">
        <v>4590109.2699999996</v>
      </c>
      <c r="AM15" s="26">
        <v>84624.706499999971</v>
      </c>
      <c r="AN15" s="26">
        <v>679238.58000000007</v>
      </c>
      <c r="AO15" s="26">
        <v>631740.73</v>
      </c>
      <c r="AP15" s="26">
        <v>1395604.0164999999</v>
      </c>
      <c r="AQ15" s="26">
        <v>110673.89555555556</v>
      </c>
      <c r="AR15" s="26">
        <v>977279.25297385652</v>
      </c>
      <c r="AS15" s="26">
        <v>41844.74</v>
      </c>
      <c r="AT15" s="26">
        <v>1129797.888529412</v>
      </c>
      <c r="AU15" s="26">
        <v>46206.359555555558</v>
      </c>
      <c r="AV15" s="26">
        <v>459976.22897385655</v>
      </c>
      <c r="AW15" s="26">
        <v>26500.547999999999</v>
      </c>
      <c r="AX15" s="26">
        <v>532683.13652941212</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0</v>
      </c>
      <c r="CP15" s="26">
        <v>0</v>
      </c>
      <c r="CQ15" s="26">
        <v>0</v>
      </c>
      <c r="CR15" s="26">
        <v>0</v>
      </c>
      <c r="CS15" s="26">
        <v>0</v>
      </c>
      <c r="CT15" s="26">
        <v>0</v>
      </c>
      <c r="CU15" s="26">
        <v>0</v>
      </c>
      <c r="CV15" s="26">
        <v>0</v>
      </c>
      <c r="CW15" s="26">
        <v>0</v>
      </c>
      <c r="CX15" s="26">
        <v>0</v>
      </c>
      <c r="CY15" s="26">
        <v>0</v>
      </c>
      <c r="CZ15" s="26">
        <v>0</v>
      </c>
      <c r="DA15" s="26">
        <v>0</v>
      </c>
      <c r="DB15" s="26">
        <v>0</v>
      </c>
      <c r="DC15" s="26">
        <v>0</v>
      </c>
      <c r="DD15" s="26">
        <v>0</v>
      </c>
      <c r="DE15" s="26">
        <v>0</v>
      </c>
      <c r="DF15" s="26">
        <v>0</v>
      </c>
      <c r="DG15" s="26">
        <v>0</v>
      </c>
      <c r="DH15" s="26">
        <v>0</v>
      </c>
      <c r="DI15" s="26">
        <v>0</v>
      </c>
      <c r="DJ15" s="26">
        <v>0</v>
      </c>
      <c r="DK15" s="26">
        <v>0</v>
      </c>
      <c r="DL15" s="26">
        <v>0</v>
      </c>
      <c r="DM15" s="26">
        <v>0</v>
      </c>
      <c r="DN15" s="26">
        <v>0</v>
      </c>
      <c r="DO15" s="26">
        <v>0</v>
      </c>
      <c r="DP15" s="26">
        <v>0</v>
      </c>
      <c r="DQ15" s="26">
        <v>0</v>
      </c>
      <c r="DR15" s="26">
        <v>0</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11894681.433610855</v>
      </c>
      <c r="ER15" s="26">
        <v>4650873.3495212747</v>
      </c>
      <c r="ES15" s="26">
        <v>9824089.5880972799</v>
      </c>
      <c r="ET15" s="26">
        <v>26369644.371229406</v>
      </c>
      <c r="EU15" s="26">
        <v>11543049.304110853</v>
      </c>
      <c r="EV15" s="26">
        <v>1583703.2255212748</v>
      </c>
      <c r="EW15" s="26">
        <v>9451271.8360972796</v>
      </c>
      <c r="EX15" s="26">
        <v>22578024.365729406</v>
      </c>
    </row>
    <row r="16" spans="1:154" ht="24.9" customHeight="1">
      <c r="A16" s="18">
        <v>9</v>
      </c>
      <c r="B16" s="70" t="s">
        <v>87</v>
      </c>
      <c r="C16" s="26">
        <v>15000</v>
      </c>
      <c r="D16" s="26">
        <v>0</v>
      </c>
      <c r="E16" s="26">
        <v>77000</v>
      </c>
      <c r="F16" s="26">
        <v>92000</v>
      </c>
      <c r="G16" s="26">
        <v>15000</v>
      </c>
      <c r="H16" s="26">
        <v>0</v>
      </c>
      <c r="I16" s="26">
        <v>77000</v>
      </c>
      <c r="J16" s="26">
        <v>92000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6114491.7847477151</v>
      </c>
      <c r="AB16" s="26">
        <v>144253.19116209444</v>
      </c>
      <c r="AC16" s="26">
        <v>11009358.904182913</v>
      </c>
      <c r="AD16" s="26">
        <v>17268103.880092721</v>
      </c>
      <c r="AE16" s="26">
        <v>6114491.7847477151</v>
      </c>
      <c r="AF16" s="26">
        <v>143983.80116209443</v>
      </c>
      <c r="AG16" s="26">
        <v>11009358.904182913</v>
      </c>
      <c r="AH16" s="26">
        <v>17267834.490092725</v>
      </c>
      <c r="AI16" s="26">
        <v>1481116.3299999996</v>
      </c>
      <c r="AJ16" s="26">
        <v>366894.04</v>
      </c>
      <c r="AK16" s="26">
        <v>4691686.47</v>
      </c>
      <c r="AL16" s="26">
        <v>6539696.8399999999</v>
      </c>
      <c r="AM16" s="26">
        <v>1402586.9711888148</v>
      </c>
      <c r="AN16" s="26">
        <v>294459.91833702562</v>
      </c>
      <c r="AO16" s="26">
        <v>4150826.1271917229</v>
      </c>
      <c r="AP16" s="26">
        <v>5847873.0167175634</v>
      </c>
      <c r="AQ16" s="26">
        <v>235950.46555555554</v>
      </c>
      <c r="AR16" s="26">
        <v>340783.51297385647</v>
      </c>
      <c r="AS16" s="26">
        <v>320678.61</v>
      </c>
      <c r="AT16" s="26">
        <v>897412.58852941205</v>
      </c>
      <c r="AU16" s="26">
        <v>233290.84355555553</v>
      </c>
      <c r="AV16" s="26">
        <v>340783.51297385647</v>
      </c>
      <c r="AW16" s="26">
        <v>320678.61</v>
      </c>
      <c r="AX16" s="26">
        <v>894752.96652941196</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188989.46000000002</v>
      </c>
      <c r="CV16" s="26">
        <v>0</v>
      </c>
      <c r="CW16" s="26">
        <v>0</v>
      </c>
      <c r="CX16" s="26">
        <v>188989.46000000002</v>
      </c>
      <c r="CY16" s="26">
        <v>11102.948526501219</v>
      </c>
      <c r="CZ16" s="26">
        <v>0</v>
      </c>
      <c r="DA16" s="26">
        <v>0</v>
      </c>
      <c r="DB16" s="26">
        <v>11102.948526501219</v>
      </c>
      <c r="DC16" s="26">
        <v>183903</v>
      </c>
      <c r="DD16" s="26">
        <v>0</v>
      </c>
      <c r="DE16" s="26">
        <v>0</v>
      </c>
      <c r="DF16" s="26">
        <v>183903</v>
      </c>
      <c r="DG16" s="26">
        <v>60992.667759395001</v>
      </c>
      <c r="DH16" s="26">
        <v>0</v>
      </c>
      <c r="DI16" s="26">
        <v>0</v>
      </c>
      <c r="DJ16" s="26">
        <v>60992.667759395001</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5870</v>
      </c>
      <c r="ED16" s="26">
        <v>5870</v>
      </c>
      <c r="EE16" s="26">
        <v>0</v>
      </c>
      <c r="EF16" s="26">
        <v>0</v>
      </c>
      <c r="EG16" s="26">
        <v>5870</v>
      </c>
      <c r="EH16" s="26">
        <v>5870</v>
      </c>
      <c r="EI16" s="26">
        <v>0</v>
      </c>
      <c r="EJ16" s="26">
        <v>0</v>
      </c>
      <c r="EK16" s="26">
        <v>0</v>
      </c>
      <c r="EL16" s="26">
        <v>0</v>
      </c>
      <c r="EM16" s="26">
        <v>0</v>
      </c>
      <c r="EN16" s="26">
        <v>0</v>
      </c>
      <c r="EO16" s="26">
        <v>0</v>
      </c>
      <c r="EP16" s="26">
        <v>0</v>
      </c>
      <c r="EQ16" s="26">
        <v>8219451.0403032694</v>
      </c>
      <c r="ER16" s="26">
        <v>851930.74413595092</v>
      </c>
      <c r="ES16" s="26">
        <v>16104593.984182913</v>
      </c>
      <c r="ET16" s="26">
        <v>25175975.768622134</v>
      </c>
      <c r="EU16" s="26">
        <v>7837465.215777982</v>
      </c>
      <c r="EV16" s="26">
        <v>779227.23247297644</v>
      </c>
      <c r="EW16" s="26">
        <v>15563733.641374635</v>
      </c>
      <c r="EX16" s="26">
        <v>24180426.089625597</v>
      </c>
    </row>
    <row r="17" spans="1:154" ht="24.9" customHeight="1">
      <c r="A17" s="18">
        <v>10</v>
      </c>
      <c r="B17" s="70" t="s">
        <v>35</v>
      </c>
      <c r="C17" s="26">
        <v>23500</v>
      </c>
      <c r="D17" s="26">
        <v>0</v>
      </c>
      <c r="E17" s="26">
        <v>111000</v>
      </c>
      <c r="F17" s="26">
        <v>134500</v>
      </c>
      <c r="G17" s="26">
        <v>23500</v>
      </c>
      <c r="H17" s="26">
        <v>0</v>
      </c>
      <c r="I17" s="26">
        <v>111000</v>
      </c>
      <c r="J17" s="26">
        <v>134500</v>
      </c>
      <c r="K17" s="26">
        <v>173</v>
      </c>
      <c r="L17" s="26">
        <v>537</v>
      </c>
      <c r="M17" s="26">
        <v>0</v>
      </c>
      <c r="N17" s="26">
        <v>710</v>
      </c>
      <c r="O17" s="26">
        <v>173</v>
      </c>
      <c r="P17" s="26">
        <v>524.4</v>
      </c>
      <c r="Q17" s="26">
        <v>0</v>
      </c>
      <c r="R17" s="26">
        <v>697.4</v>
      </c>
      <c r="S17" s="26">
        <v>15000</v>
      </c>
      <c r="T17" s="26">
        <v>0</v>
      </c>
      <c r="U17" s="26">
        <v>2282</v>
      </c>
      <c r="V17" s="26">
        <v>17282</v>
      </c>
      <c r="W17" s="26">
        <v>15000</v>
      </c>
      <c r="X17" s="26">
        <v>0</v>
      </c>
      <c r="Y17" s="26">
        <v>2282</v>
      </c>
      <c r="Z17" s="26">
        <v>17282</v>
      </c>
      <c r="AA17" s="26">
        <v>5787268</v>
      </c>
      <c r="AB17" s="26">
        <v>410546</v>
      </c>
      <c r="AC17" s="26">
        <v>3883425</v>
      </c>
      <c r="AD17" s="26">
        <v>10081239</v>
      </c>
      <c r="AE17" s="26">
        <v>5787268</v>
      </c>
      <c r="AF17" s="26">
        <v>410546</v>
      </c>
      <c r="AG17" s="26">
        <v>3883425</v>
      </c>
      <c r="AH17" s="26">
        <v>10081239</v>
      </c>
      <c r="AI17" s="26">
        <v>374307</v>
      </c>
      <c r="AJ17" s="26">
        <v>862446</v>
      </c>
      <c r="AK17" s="26">
        <v>639610</v>
      </c>
      <c r="AL17" s="26">
        <v>1876363</v>
      </c>
      <c r="AM17" s="26">
        <v>374307</v>
      </c>
      <c r="AN17" s="26">
        <v>862446</v>
      </c>
      <c r="AO17" s="26">
        <v>639610</v>
      </c>
      <c r="AP17" s="26">
        <v>1876363</v>
      </c>
      <c r="AQ17" s="26">
        <v>76839.255555555559</v>
      </c>
      <c r="AR17" s="26">
        <v>440535.47297385649</v>
      </c>
      <c r="AS17" s="26">
        <v>45197</v>
      </c>
      <c r="AT17" s="26">
        <v>562571.72852941207</v>
      </c>
      <c r="AU17" s="26">
        <v>76717.165555555563</v>
      </c>
      <c r="AV17" s="26">
        <v>440535.47297385649</v>
      </c>
      <c r="AW17" s="26">
        <v>45197</v>
      </c>
      <c r="AX17" s="26">
        <v>562449.63852941198</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430</v>
      </c>
      <c r="CO17" s="26">
        <v>0</v>
      </c>
      <c r="CP17" s="26">
        <v>430</v>
      </c>
      <c r="CQ17" s="26">
        <v>0</v>
      </c>
      <c r="CR17" s="26">
        <v>430</v>
      </c>
      <c r="CS17" s="26">
        <v>0</v>
      </c>
      <c r="CT17" s="26">
        <v>430</v>
      </c>
      <c r="CU17" s="26">
        <v>297039</v>
      </c>
      <c r="CV17" s="26">
        <v>5002</v>
      </c>
      <c r="CW17" s="26">
        <v>149624</v>
      </c>
      <c r="CX17" s="26">
        <v>451665</v>
      </c>
      <c r="CY17" s="26">
        <v>49620.988699999958</v>
      </c>
      <c r="CZ17" s="26">
        <v>2501.125</v>
      </c>
      <c r="DA17" s="26">
        <v>96827.864999999991</v>
      </c>
      <c r="DB17" s="26">
        <v>148949.97869999995</v>
      </c>
      <c r="DC17" s="26">
        <v>0</v>
      </c>
      <c r="DD17" s="26">
        <v>0</v>
      </c>
      <c r="DE17" s="26">
        <v>0</v>
      </c>
      <c r="DF17" s="26">
        <v>0</v>
      </c>
      <c r="DG17" s="26">
        <v>0</v>
      </c>
      <c r="DH17" s="26">
        <v>0</v>
      </c>
      <c r="DI17" s="26">
        <v>0</v>
      </c>
      <c r="DJ17" s="26">
        <v>0</v>
      </c>
      <c r="DK17" s="26">
        <v>2799024</v>
      </c>
      <c r="DL17" s="26">
        <v>0</v>
      </c>
      <c r="DM17" s="26">
        <v>0</v>
      </c>
      <c r="DN17" s="26">
        <v>2799024</v>
      </c>
      <c r="DO17" s="26">
        <v>330195.39509803848</v>
      </c>
      <c r="DP17" s="26">
        <v>0</v>
      </c>
      <c r="DQ17" s="26">
        <v>0</v>
      </c>
      <c r="DR17" s="26">
        <v>330195.39509803848</v>
      </c>
      <c r="DS17" s="26">
        <v>0</v>
      </c>
      <c r="DT17" s="26">
        <v>0</v>
      </c>
      <c r="DU17" s="26">
        <v>0</v>
      </c>
      <c r="DV17" s="26">
        <v>0</v>
      </c>
      <c r="DW17" s="26">
        <v>0</v>
      </c>
      <c r="DX17" s="26">
        <v>0</v>
      </c>
      <c r="DY17" s="26">
        <v>0</v>
      </c>
      <c r="DZ17" s="26">
        <v>0</v>
      </c>
      <c r="EA17" s="26">
        <v>1669</v>
      </c>
      <c r="EB17" s="26">
        <v>0</v>
      </c>
      <c r="EC17" s="26">
        <v>4241</v>
      </c>
      <c r="ED17" s="26">
        <v>5910</v>
      </c>
      <c r="EE17" s="26">
        <v>-1285.9749999999999</v>
      </c>
      <c r="EF17" s="26">
        <v>0</v>
      </c>
      <c r="EG17" s="26">
        <v>4241</v>
      </c>
      <c r="EH17" s="26">
        <v>2955.0250000000001</v>
      </c>
      <c r="EI17" s="26">
        <v>0</v>
      </c>
      <c r="EJ17" s="26">
        <v>0</v>
      </c>
      <c r="EK17" s="26">
        <v>0</v>
      </c>
      <c r="EL17" s="26">
        <v>0</v>
      </c>
      <c r="EM17" s="26">
        <v>0</v>
      </c>
      <c r="EN17" s="26">
        <v>0</v>
      </c>
      <c r="EO17" s="26">
        <v>0</v>
      </c>
      <c r="EP17" s="26">
        <v>0</v>
      </c>
      <c r="EQ17" s="26">
        <v>9374819.2555555552</v>
      </c>
      <c r="ER17" s="26">
        <v>1719496.4729738566</v>
      </c>
      <c r="ES17" s="26">
        <v>4835379</v>
      </c>
      <c r="ET17" s="26">
        <v>15929694.728529412</v>
      </c>
      <c r="EU17" s="26">
        <v>6655495.5743535943</v>
      </c>
      <c r="EV17" s="26">
        <v>1716982.9979738565</v>
      </c>
      <c r="EW17" s="26">
        <v>4782582.8650000002</v>
      </c>
      <c r="EX17" s="26">
        <v>13155061.437327452</v>
      </c>
    </row>
    <row r="18" spans="1:154" ht="24.9" customHeight="1">
      <c r="A18" s="18">
        <v>11</v>
      </c>
      <c r="B18" s="70" t="s">
        <v>31</v>
      </c>
      <c r="C18" s="26">
        <v>5000</v>
      </c>
      <c r="D18" s="26">
        <v>0</v>
      </c>
      <c r="E18" s="26">
        <v>11000</v>
      </c>
      <c r="F18" s="26">
        <v>16000</v>
      </c>
      <c r="G18" s="26">
        <v>5000</v>
      </c>
      <c r="H18" s="26">
        <v>0</v>
      </c>
      <c r="I18" s="26">
        <v>11000</v>
      </c>
      <c r="J18" s="26">
        <v>16000</v>
      </c>
      <c r="K18" s="26">
        <v>1182.5700000000002</v>
      </c>
      <c r="L18" s="26">
        <v>0</v>
      </c>
      <c r="M18" s="26">
        <v>0</v>
      </c>
      <c r="N18" s="26">
        <v>1182.5700000000002</v>
      </c>
      <c r="O18" s="26">
        <v>1182.5700000000002</v>
      </c>
      <c r="P18" s="26">
        <v>0</v>
      </c>
      <c r="Q18" s="26">
        <v>0</v>
      </c>
      <c r="R18" s="26">
        <v>1182.5700000000002</v>
      </c>
      <c r="S18" s="26">
        <v>12603.89</v>
      </c>
      <c r="T18" s="26">
        <v>14401.95</v>
      </c>
      <c r="U18" s="26">
        <v>0</v>
      </c>
      <c r="V18" s="26">
        <v>27005.84</v>
      </c>
      <c r="W18" s="26">
        <v>12603.89</v>
      </c>
      <c r="X18" s="26">
        <v>12465.95</v>
      </c>
      <c r="Y18" s="26">
        <v>0</v>
      </c>
      <c r="Z18" s="26">
        <v>25069.84</v>
      </c>
      <c r="AA18" s="26">
        <v>5328140.8900001058</v>
      </c>
      <c r="AB18" s="26">
        <v>23362.980000000007</v>
      </c>
      <c r="AC18" s="26">
        <v>1982550.6699999885</v>
      </c>
      <c r="AD18" s="26">
        <v>7334054.540000095</v>
      </c>
      <c r="AE18" s="26">
        <v>5328140.8900001058</v>
      </c>
      <c r="AF18" s="26">
        <v>23362.980000000007</v>
      </c>
      <c r="AG18" s="26">
        <v>1982550.6699999885</v>
      </c>
      <c r="AH18" s="26">
        <v>7334054.540000095</v>
      </c>
      <c r="AI18" s="26">
        <v>997839.67999999947</v>
      </c>
      <c r="AJ18" s="26">
        <v>3808142.459999999</v>
      </c>
      <c r="AK18" s="26">
        <v>511701.51</v>
      </c>
      <c r="AL18" s="26">
        <v>5317683.6499999985</v>
      </c>
      <c r="AM18" s="26">
        <v>520115.28199999977</v>
      </c>
      <c r="AN18" s="26">
        <v>2054519.6789999991</v>
      </c>
      <c r="AO18" s="26">
        <v>260338.22700000001</v>
      </c>
      <c r="AP18" s="26">
        <v>2834973.1879999987</v>
      </c>
      <c r="AQ18" s="26">
        <v>228596.64555555559</v>
      </c>
      <c r="AR18" s="26">
        <v>956273.43297385646</v>
      </c>
      <c r="AS18" s="26">
        <v>50118</v>
      </c>
      <c r="AT18" s="26">
        <v>1234988.0785294119</v>
      </c>
      <c r="AU18" s="26">
        <v>124641.45055555558</v>
      </c>
      <c r="AV18" s="26">
        <v>696606.51697385649</v>
      </c>
      <c r="AW18" s="26">
        <v>29759.8</v>
      </c>
      <c r="AX18" s="26">
        <v>851007.76752941217</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2035.66</v>
      </c>
      <c r="CN18" s="26">
        <v>0</v>
      </c>
      <c r="CO18" s="26">
        <v>0</v>
      </c>
      <c r="CP18" s="26">
        <v>2035.66</v>
      </c>
      <c r="CQ18" s="26">
        <v>254.45749999999998</v>
      </c>
      <c r="CR18" s="26">
        <v>0</v>
      </c>
      <c r="CS18" s="26">
        <v>0</v>
      </c>
      <c r="CT18" s="26">
        <v>254.45749999999998</v>
      </c>
      <c r="CU18" s="26">
        <v>57077.71</v>
      </c>
      <c r="CV18" s="26">
        <v>19428.34</v>
      </c>
      <c r="CW18" s="26">
        <v>0</v>
      </c>
      <c r="CX18" s="26">
        <v>76506.05</v>
      </c>
      <c r="CY18" s="26">
        <v>14604.957440999999</v>
      </c>
      <c r="CZ18" s="26">
        <v>5828.5020000000004</v>
      </c>
      <c r="DA18" s="26">
        <v>0</v>
      </c>
      <c r="DB18" s="26">
        <v>20433.459440999999</v>
      </c>
      <c r="DC18" s="26">
        <v>0</v>
      </c>
      <c r="DD18" s="26">
        <v>0</v>
      </c>
      <c r="DE18" s="26">
        <v>0</v>
      </c>
      <c r="DF18" s="26">
        <v>0</v>
      </c>
      <c r="DG18" s="26">
        <v>0</v>
      </c>
      <c r="DH18" s="26">
        <v>0</v>
      </c>
      <c r="DI18" s="26">
        <v>0</v>
      </c>
      <c r="DJ18" s="26">
        <v>0</v>
      </c>
      <c r="DK18" s="26">
        <v>500376.06</v>
      </c>
      <c r="DL18" s="26">
        <v>0</v>
      </c>
      <c r="DM18" s="26">
        <v>0</v>
      </c>
      <c r="DN18" s="26">
        <v>500376.06</v>
      </c>
      <c r="DO18" s="26">
        <v>250188.03</v>
      </c>
      <c r="DP18" s="26">
        <v>0</v>
      </c>
      <c r="DQ18" s="26">
        <v>0</v>
      </c>
      <c r="DR18" s="26">
        <v>250188.03</v>
      </c>
      <c r="DS18" s="26">
        <v>0</v>
      </c>
      <c r="DT18" s="26">
        <v>0</v>
      </c>
      <c r="DU18" s="26">
        <v>0</v>
      </c>
      <c r="DV18" s="26">
        <v>0</v>
      </c>
      <c r="DW18" s="26">
        <v>0</v>
      </c>
      <c r="DX18" s="26">
        <v>0</v>
      </c>
      <c r="DY18" s="26">
        <v>0</v>
      </c>
      <c r="DZ18" s="26">
        <v>0</v>
      </c>
      <c r="EA18" s="26">
        <v>7160</v>
      </c>
      <c r="EB18" s="26">
        <v>0</v>
      </c>
      <c r="EC18" s="26">
        <v>0</v>
      </c>
      <c r="ED18" s="26">
        <v>7160</v>
      </c>
      <c r="EE18" s="26">
        <v>895</v>
      </c>
      <c r="EF18" s="26">
        <v>0</v>
      </c>
      <c r="EG18" s="26">
        <v>0</v>
      </c>
      <c r="EH18" s="26">
        <v>895</v>
      </c>
      <c r="EI18" s="26">
        <v>0</v>
      </c>
      <c r="EJ18" s="26">
        <v>0</v>
      </c>
      <c r="EK18" s="26">
        <v>0</v>
      </c>
      <c r="EL18" s="26">
        <v>0</v>
      </c>
      <c r="EM18" s="26">
        <v>0</v>
      </c>
      <c r="EN18" s="26">
        <v>0</v>
      </c>
      <c r="EO18" s="26">
        <v>0</v>
      </c>
      <c r="EP18" s="26">
        <v>0</v>
      </c>
      <c r="EQ18" s="26">
        <v>7140013.105555661</v>
      </c>
      <c r="ER18" s="26">
        <v>4821609.1629738556</v>
      </c>
      <c r="ES18" s="26">
        <v>2555370.1799999885</v>
      </c>
      <c r="ET18" s="26">
        <v>14516992.448529508</v>
      </c>
      <c r="EU18" s="26">
        <v>6257626.5274966611</v>
      </c>
      <c r="EV18" s="26">
        <v>2792783.6279738555</v>
      </c>
      <c r="EW18" s="26">
        <v>2283648.6969999885</v>
      </c>
      <c r="EX18" s="26">
        <v>11334058.852470506</v>
      </c>
    </row>
    <row r="19" spans="1:154" ht="24.9" customHeight="1">
      <c r="A19" s="18">
        <v>12</v>
      </c>
      <c r="B19" s="70"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907053.41999999993</v>
      </c>
      <c r="AB19" s="26">
        <v>272385.67999999982</v>
      </c>
      <c r="AC19" s="26">
        <v>734225.86000000022</v>
      </c>
      <c r="AD19" s="26">
        <v>1913664.96</v>
      </c>
      <c r="AE19" s="26">
        <v>907053.41999999993</v>
      </c>
      <c r="AF19" s="26">
        <v>272385.67999999982</v>
      </c>
      <c r="AG19" s="26">
        <v>734225.86000000022</v>
      </c>
      <c r="AH19" s="26">
        <v>1913664.96</v>
      </c>
      <c r="AI19" s="26">
        <v>95424.84</v>
      </c>
      <c r="AJ19" s="26">
        <v>1293618.8999999966</v>
      </c>
      <c r="AK19" s="26">
        <v>7763397.180000009</v>
      </c>
      <c r="AL19" s="26">
        <v>9152440.9200000055</v>
      </c>
      <c r="AM19" s="26">
        <v>95424.84</v>
      </c>
      <c r="AN19" s="26">
        <v>1293618.8999999966</v>
      </c>
      <c r="AO19" s="26">
        <v>7763397.180000009</v>
      </c>
      <c r="AP19" s="26">
        <v>9152440.9200000055</v>
      </c>
      <c r="AQ19" s="26">
        <v>22410.195555555565</v>
      </c>
      <c r="AR19" s="26">
        <v>745185.1594444447</v>
      </c>
      <c r="AS19" s="26">
        <v>517803.90999999992</v>
      </c>
      <c r="AT19" s="26">
        <v>1285399.2650000001</v>
      </c>
      <c r="AU19" s="26">
        <v>22410.195555555565</v>
      </c>
      <c r="AV19" s="26">
        <v>745185.1594444447</v>
      </c>
      <c r="AW19" s="26">
        <v>517803.90999999992</v>
      </c>
      <c r="AX19" s="26">
        <v>1285399.2650000001</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120</v>
      </c>
      <c r="CV19" s="26">
        <v>1784339.530000001</v>
      </c>
      <c r="CW19" s="26">
        <v>0</v>
      </c>
      <c r="CX19" s="26">
        <v>1784459.530000001</v>
      </c>
      <c r="CY19" s="26">
        <v>120</v>
      </c>
      <c r="CZ19" s="26">
        <v>1784339.530000001</v>
      </c>
      <c r="DA19" s="26">
        <v>0</v>
      </c>
      <c r="DB19" s="26">
        <v>1784459.530000001</v>
      </c>
      <c r="DC19" s="26">
        <v>0</v>
      </c>
      <c r="DD19" s="26">
        <v>0</v>
      </c>
      <c r="DE19" s="26">
        <v>0</v>
      </c>
      <c r="DF19" s="26">
        <v>0</v>
      </c>
      <c r="DG19" s="26">
        <v>0</v>
      </c>
      <c r="DH19" s="26">
        <v>0</v>
      </c>
      <c r="DI19" s="26">
        <v>0</v>
      </c>
      <c r="DJ19" s="26">
        <v>0</v>
      </c>
      <c r="DK19" s="26">
        <v>98452</v>
      </c>
      <c r="DL19" s="26">
        <v>35686</v>
      </c>
      <c r="DM19" s="26">
        <v>0</v>
      </c>
      <c r="DN19" s="26">
        <v>134138</v>
      </c>
      <c r="DO19" s="26">
        <v>98452</v>
      </c>
      <c r="DP19" s="26">
        <v>35686</v>
      </c>
      <c r="DQ19" s="26">
        <v>0</v>
      </c>
      <c r="DR19" s="26">
        <v>134138</v>
      </c>
      <c r="DS19" s="26">
        <v>0</v>
      </c>
      <c r="DT19" s="26">
        <v>0</v>
      </c>
      <c r="DU19" s="26">
        <v>0</v>
      </c>
      <c r="DV19" s="26">
        <v>0</v>
      </c>
      <c r="DW19" s="26">
        <v>0</v>
      </c>
      <c r="DX19" s="26">
        <v>0</v>
      </c>
      <c r="DY19" s="26">
        <v>0</v>
      </c>
      <c r="DZ19" s="26">
        <v>0</v>
      </c>
      <c r="EA19" s="26">
        <v>9482.07</v>
      </c>
      <c r="EB19" s="26">
        <v>9576.1</v>
      </c>
      <c r="EC19" s="26">
        <v>0</v>
      </c>
      <c r="ED19" s="26">
        <v>19058.169999999998</v>
      </c>
      <c r="EE19" s="26">
        <v>9482.07</v>
      </c>
      <c r="EF19" s="26">
        <v>9576.1</v>
      </c>
      <c r="EG19" s="26">
        <v>0</v>
      </c>
      <c r="EH19" s="26">
        <v>19058.169999999998</v>
      </c>
      <c r="EI19" s="26">
        <v>0</v>
      </c>
      <c r="EJ19" s="26">
        <v>0</v>
      </c>
      <c r="EK19" s="26">
        <v>0</v>
      </c>
      <c r="EL19" s="26">
        <v>0</v>
      </c>
      <c r="EM19" s="26">
        <v>0</v>
      </c>
      <c r="EN19" s="26">
        <v>0</v>
      </c>
      <c r="EO19" s="26">
        <v>0</v>
      </c>
      <c r="EP19" s="26">
        <v>0</v>
      </c>
      <c r="EQ19" s="26">
        <v>1132942.5255555555</v>
      </c>
      <c r="ER19" s="26">
        <v>4140791.3694444424</v>
      </c>
      <c r="ES19" s="26">
        <v>9015426.9500000086</v>
      </c>
      <c r="ET19" s="26">
        <v>14289160.845000008</v>
      </c>
      <c r="EU19" s="26">
        <v>1132942.5255555555</v>
      </c>
      <c r="EV19" s="26">
        <v>4140791.3694444424</v>
      </c>
      <c r="EW19" s="26">
        <v>9015426.9500000086</v>
      </c>
      <c r="EX19" s="26">
        <v>14289160.845000008</v>
      </c>
    </row>
    <row r="20" spans="1:154" ht="24.9" customHeight="1">
      <c r="A20" s="18">
        <v>13</v>
      </c>
      <c r="B20" s="70" t="s">
        <v>33</v>
      </c>
      <c r="C20" s="26">
        <v>32250</v>
      </c>
      <c r="D20" s="26">
        <v>204038</v>
      </c>
      <c r="E20" s="26">
        <v>0</v>
      </c>
      <c r="F20" s="26">
        <v>236288</v>
      </c>
      <c r="G20" s="26">
        <v>32250</v>
      </c>
      <c r="H20" s="26">
        <v>204038</v>
      </c>
      <c r="I20" s="26">
        <v>0</v>
      </c>
      <c r="J20" s="26">
        <v>236288</v>
      </c>
      <c r="K20" s="26">
        <v>763.49</v>
      </c>
      <c r="L20" s="26">
        <v>21416.99</v>
      </c>
      <c r="M20" s="26">
        <v>0</v>
      </c>
      <c r="N20" s="26">
        <v>22180.480000000003</v>
      </c>
      <c r="O20" s="26">
        <v>763.49</v>
      </c>
      <c r="P20" s="26">
        <v>21416.99</v>
      </c>
      <c r="Q20" s="26">
        <v>0</v>
      </c>
      <c r="R20" s="26">
        <v>22180.480000000003</v>
      </c>
      <c r="S20" s="26">
        <v>0</v>
      </c>
      <c r="T20" s="26">
        <v>0</v>
      </c>
      <c r="U20" s="26">
        <v>0</v>
      </c>
      <c r="V20" s="26">
        <v>0</v>
      </c>
      <c r="W20" s="26">
        <v>0</v>
      </c>
      <c r="X20" s="26">
        <v>0</v>
      </c>
      <c r="Y20" s="26">
        <v>0</v>
      </c>
      <c r="Z20" s="26">
        <v>0</v>
      </c>
      <c r="AA20" s="26">
        <v>5480819.4089501668</v>
      </c>
      <c r="AB20" s="26">
        <v>32283.53999999999</v>
      </c>
      <c r="AC20" s="26">
        <v>643176.54252041795</v>
      </c>
      <c r="AD20" s="26">
        <v>6156279.4914705846</v>
      </c>
      <c r="AE20" s="26">
        <v>2899685.0402104557</v>
      </c>
      <c r="AF20" s="26">
        <v>16141.769999999995</v>
      </c>
      <c r="AG20" s="26">
        <v>321588.27126020897</v>
      </c>
      <c r="AH20" s="26">
        <v>3237415.0814706646</v>
      </c>
      <c r="AI20" s="26">
        <v>1746957.1420210032</v>
      </c>
      <c r="AJ20" s="26">
        <v>1714412.4406888518</v>
      </c>
      <c r="AK20" s="26">
        <v>657777.29729014507</v>
      </c>
      <c r="AL20" s="26">
        <v>4119146.88</v>
      </c>
      <c r="AM20" s="26">
        <v>869367.10050434317</v>
      </c>
      <c r="AN20" s="26">
        <v>853735.84693887667</v>
      </c>
      <c r="AO20" s="26">
        <v>355921.29729014507</v>
      </c>
      <c r="AP20" s="26">
        <v>2079024.2447333648</v>
      </c>
      <c r="AQ20" s="26">
        <v>311682.49555555556</v>
      </c>
      <c r="AR20" s="26">
        <v>520461.57297385647</v>
      </c>
      <c r="AS20" s="26">
        <v>40350</v>
      </c>
      <c r="AT20" s="26">
        <v>872494.06852941203</v>
      </c>
      <c r="AU20" s="26">
        <v>311682.49555555556</v>
      </c>
      <c r="AV20" s="26">
        <v>520461.57297385647</v>
      </c>
      <c r="AW20" s="26">
        <v>40350</v>
      </c>
      <c r="AX20" s="26">
        <v>872494.06852941203</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40825.33</v>
      </c>
      <c r="CN20" s="26">
        <v>2897.8</v>
      </c>
      <c r="CO20" s="26">
        <v>0</v>
      </c>
      <c r="CP20" s="26">
        <v>43723.130000000005</v>
      </c>
      <c r="CQ20" s="26">
        <v>20714.55</v>
      </c>
      <c r="CR20" s="26">
        <v>1448.9</v>
      </c>
      <c r="CS20" s="26">
        <v>0</v>
      </c>
      <c r="CT20" s="26">
        <v>22163.45</v>
      </c>
      <c r="CU20" s="26">
        <v>158690.6</v>
      </c>
      <c r="CV20" s="26">
        <v>6052</v>
      </c>
      <c r="CW20" s="26">
        <v>0</v>
      </c>
      <c r="CX20" s="26">
        <v>164742.6</v>
      </c>
      <c r="CY20" s="26">
        <v>7572.0997276345443</v>
      </c>
      <c r="CZ20" s="26">
        <v>2126</v>
      </c>
      <c r="DA20" s="26">
        <v>0</v>
      </c>
      <c r="DB20" s="26">
        <v>9698.0997276345443</v>
      </c>
      <c r="DC20" s="26">
        <v>0</v>
      </c>
      <c r="DD20" s="26">
        <v>46.67</v>
      </c>
      <c r="DE20" s="26">
        <v>0</v>
      </c>
      <c r="DF20" s="26">
        <v>46.67</v>
      </c>
      <c r="DG20" s="26">
        <v>0</v>
      </c>
      <c r="DH20" s="26">
        <v>46.67</v>
      </c>
      <c r="DI20" s="26">
        <v>0</v>
      </c>
      <c r="DJ20" s="26">
        <v>46.67</v>
      </c>
      <c r="DK20" s="26">
        <v>91818</v>
      </c>
      <c r="DL20" s="26">
        <v>2362</v>
      </c>
      <c r="DM20" s="26">
        <v>0</v>
      </c>
      <c r="DN20" s="26">
        <v>94180</v>
      </c>
      <c r="DO20" s="26">
        <v>18363.599999999991</v>
      </c>
      <c r="DP20" s="26">
        <v>472.39999999999986</v>
      </c>
      <c r="DQ20" s="26">
        <v>0</v>
      </c>
      <c r="DR20" s="26">
        <v>18835.999999999993</v>
      </c>
      <c r="DS20" s="26">
        <v>0</v>
      </c>
      <c r="DT20" s="26">
        <v>0</v>
      </c>
      <c r="DU20" s="26">
        <v>0</v>
      </c>
      <c r="DV20" s="26">
        <v>0</v>
      </c>
      <c r="DW20" s="26">
        <v>0</v>
      </c>
      <c r="DX20" s="26">
        <v>0</v>
      </c>
      <c r="DY20" s="26">
        <v>0</v>
      </c>
      <c r="DZ20" s="26">
        <v>0</v>
      </c>
      <c r="EA20" s="26">
        <v>189464.17</v>
      </c>
      <c r="EB20" s="26">
        <v>250</v>
      </c>
      <c r="EC20" s="26">
        <v>0</v>
      </c>
      <c r="ED20" s="26">
        <v>189714.17</v>
      </c>
      <c r="EE20" s="26">
        <v>189374.24500000002</v>
      </c>
      <c r="EF20" s="26">
        <v>250</v>
      </c>
      <c r="EG20" s="26">
        <v>0</v>
      </c>
      <c r="EH20" s="26">
        <v>189624.24500000002</v>
      </c>
      <c r="EI20" s="26">
        <v>0</v>
      </c>
      <c r="EJ20" s="26">
        <v>0</v>
      </c>
      <c r="EK20" s="26">
        <v>0</v>
      </c>
      <c r="EL20" s="26">
        <v>0</v>
      </c>
      <c r="EM20" s="26">
        <v>0</v>
      </c>
      <c r="EN20" s="26">
        <v>0</v>
      </c>
      <c r="EO20" s="26">
        <v>0</v>
      </c>
      <c r="EP20" s="26">
        <v>0</v>
      </c>
      <c r="EQ20" s="26">
        <v>8053270.6365267253</v>
      </c>
      <c r="ER20" s="26">
        <v>2504221.013662708</v>
      </c>
      <c r="ES20" s="26">
        <v>1341303.839810563</v>
      </c>
      <c r="ET20" s="26">
        <v>11898795.489999998</v>
      </c>
      <c r="EU20" s="26">
        <v>4349772.6209979886</v>
      </c>
      <c r="EV20" s="26">
        <v>1620138.1499127329</v>
      </c>
      <c r="EW20" s="26">
        <v>717859.5685503541</v>
      </c>
      <c r="EX20" s="26">
        <v>6687770.3394610761</v>
      </c>
    </row>
    <row r="21" spans="1:154" ht="24.9" customHeight="1">
      <c r="A21" s="18">
        <v>14</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280</v>
      </c>
      <c r="U21" s="26">
        <v>0</v>
      </c>
      <c r="V21" s="26">
        <v>280</v>
      </c>
      <c r="W21" s="26">
        <v>0</v>
      </c>
      <c r="X21" s="26">
        <v>84</v>
      </c>
      <c r="Y21" s="26">
        <v>0</v>
      </c>
      <c r="Z21" s="26">
        <v>84</v>
      </c>
      <c r="AA21" s="26">
        <v>43664.78</v>
      </c>
      <c r="AB21" s="26">
        <v>11267.04</v>
      </c>
      <c r="AC21" s="26">
        <v>9375775.2699999996</v>
      </c>
      <c r="AD21" s="26">
        <v>9430707.0899999999</v>
      </c>
      <c r="AE21" s="26">
        <v>43664.78</v>
      </c>
      <c r="AF21" s="26">
        <v>11267.04</v>
      </c>
      <c r="AG21" s="26">
        <v>9375775.2699999996</v>
      </c>
      <c r="AH21" s="26">
        <v>9430707.0899999999</v>
      </c>
      <c r="AI21" s="26">
        <v>115455.32</v>
      </c>
      <c r="AJ21" s="26">
        <v>839039.9600000002</v>
      </c>
      <c r="AK21" s="26">
        <v>73464.44</v>
      </c>
      <c r="AL21" s="26">
        <v>1027959.7200000002</v>
      </c>
      <c r="AM21" s="26">
        <v>34636.596000000005</v>
      </c>
      <c r="AN21" s="26">
        <v>251711.98800000013</v>
      </c>
      <c r="AO21" s="26">
        <v>22039.33</v>
      </c>
      <c r="AP21" s="26">
        <v>308387.91400000016</v>
      </c>
      <c r="AQ21" s="26">
        <v>43739.83</v>
      </c>
      <c r="AR21" s="26">
        <v>406558.63</v>
      </c>
      <c r="AS21" s="26">
        <v>16790</v>
      </c>
      <c r="AT21" s="26">
        <v>467088.46</v>
      </c>
      <c r="AU21" s="26">
        <v>19445.231000000003</v>
      </c>
      <c r="AV21" s="26">
        <v>346033.01799999998</v>
      </c>
      <c r="AW21" s="26">
        <v>5037</v>
      </c>
      <c r="AX21" s="26">
        <v>370515.24900000001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16142.3</v>
      </c>
      <c r="CX21" s="26">
        <v>16142.3</v>
      </c>
      <c r="CY21" s="26">
        <v>0</v>
      </c>
      <c r="CZ21" s="26">
        <v>0</v>
      </c>
      <c r="DA21" s="26">
        <v>2421.34</v>
      </c>
      <c r="DB21" s="26">
        <v>2421.34</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202859.93</v>
      </c>
      <c r="ER21" s="26">
        <v>1257145.6300000004</v>
      </c>
      <c r="ES21" s="26">
        <v>9482172.0099999998</v>
      </c>
      <c r="ET21" s="26">
        <v>10942177.570000002</v>
      </c>
      <c r="EU21" s="26">
        <v>97746.607000000004</v>
      </c>
      <c r="EV21" s="26">
        <v>609096.04600000009</v>
      </c>
      <c r="EW21" s="26">
        <v>9405272.9399999995</v>
      </c>
      <c r="EX21" s="26">
        <v>10112115.593</v>
      </c>
    </row>
    <row r="22" spans="1:154" ht="24.9" customHeight="1">
      <c r="A22" s="18">
        <v>15</v>
      </c>
      <c r="B22" s="70" t="s">
        <v>36</v>
      </c>
      <c r="C22" s="26">
        <v>18000</v>
      </c>
      <c r="D22" s="26">
        <v>0</v>
      </c>
      <c r="E22" s="26">
        <v>0</v>
      </c>
      <c r="F22" s="26">
        <v>18000</v>
      </c>
      <c r="G22" s="26">
        <v>18000</v>
      </c>
      <c r="H22" s="26">
        <v>0</v>
      </c>
      <c r="I22" s="26">
        <v>0</v>
      </c>
      <c r="J22" s="26">
        <v>18000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2613331.25</v>
      </c>
      <c r="AB22" s="26">
        <v>0</v>
      </c>
      <c r="AC22" s="26">
        <v>152251.43999999992</v>
      </c>
      <c r="AD22" s="26">
        <v>2765582.69</v>
      </c>
      <c r="AE22" s="26">
        <v>2613331.25</v>
      </c>
      <c r="AF22" s="26">
        <v>0</v>
      </c>
      <c r="AG22" s="26">
        <v>152251.43999999992</v>
      </c>
      <c r="AH22" s="26">
        <v>2765582.69</v>
      </c>
      <c r="AI22" s="26">
        <v>440458.81</v>
      </c>
      <c r="AJ22" s="26">
        <v>2491969.69</v>
      </c>
      <c r="AK22" s="26">
        <v>0</v>
      </c>
      <c r="AL22" s="26">
        <v>2932428.5</v>
      </c>
      <c r="AM22" s="26">
        <v>161273.74300000007</v>
      </c>
      <c r="AN22" s="26">
        <v>1071328.2719999992</v>
      </c>
      <c r="AO22" s="26">
        <v>0</v>
      </c>
      <c r="AP22" s="26">
        <v>1232602.0149999992</v>
      </c>
      <c r="AQ22" s="26">
        <v>190677.68079555556</v>
      </c>
      <c r="AR22" s="26">
        <v>715431.28297385655</v>
      </c>
      <c r="AS22" s="26">
        <v>0</v>
      </c>
      <c r="AT22" s="26">
        <v>906108.96376941213</v>
      </c>
      <c r="AU22" s="26">
        <v>114041.82462412814</v>
      </c>
      <c r="AV22" s="26">
        <v>514523.84897385654</v>
      </c>
      <c r="AW22" s="26">
        <v>0</v>
      </c>
      <c r="AX22" s="26">
        <v>628565.67359798471</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54403.18</v>
      </c>
      <c r="CN22" s="26">
        <v>12418</v>
      </c>
      <c r="CO22" s="26">
        <v>0</v>
      </c>
      <c r="CP22" s="26">
        <v>66821.179999999993</v>
      </c>
      <c r="CQ22" s="26">
        <v>2749.4705000000031</v>
      </c>
      <c r="CR22" s="26">
        <v>3725.4000000000015</v>
      </c>
      <c r="CS22" s="26">
        <v>0</v>
      </c>
      <c r="CT22" s="26">
        <v>6474.8705000000045</v>
      </c>
      <c r="CU22" s="26">
        <v>227284.37</v>
      </c>
      <c r="CV22" s="26">
        <v>212135.83</v>
      </c>
      <c r="CW22" s="26">
        <v>0</v>
      </c>
      <c r="CX22" s="26">
        <v>439420.19999999995</v>
      </c>
      <c r="CY22" s="26">
        <v>226388.755</v>
      </c>
      <c r="CZ22" s="26">
        <v>61836.445499999973</v>
      </c>
      <c r="DA22" s="26">
        <v>0</v>
      </c>
      <c r="DB22" s="26">
        <v>288225.20049999998</v>
      </c>
      <c r="DC22" s="26">
        <v>0</v>
      </c>
      <c r="DD22" s="26">
        <v>0</v>
      </c>
      <c r="DE22" s="26">
        <v>0</v>
      </c>
      <c r="DF22" s="26">
        <v>0</v>
      </c>
      <c r="DG22" s="26">
        <v>0</v>
      </c>
      <c r="DH22" s="26">
        <v>0</v>
      </c>
      <c r="DI22" s="26">
        <v>0</v>
      </c>
      <c r="DJ22" s="26">
        <v>0</v>
      </c>
      <c r="DK22" s="26">
        <v>452774.83</v>
      </c>
      <c r="DL22" s="26">
        <v>0</v>
      </c>
      <c r="DM22" s="26">
        <v>0</v>
      </c>
      <c r="DN22" s="26">
        <v>452774.83</v>
      </c>
      <c r="DO22" s="26">
        <v>452774.83</v>
      </c>
      <c r="DP22" s="26">
        <v>0</v>
      </c>
      <c r="DQ22" s="26">
        <v>0</v>
      </c>
      <c r="DR22" s="26">
        <v>452774.83</v>
      </c>
      <c r="DS22" s="26">
        <v>0</v>
      </c>
      <c r="DT22" s="26">
        <v>0</v>
      </c>
      <c r="DU22" s="26">
        <v>0</v>
      </c>
      <c r="DV22" s="26">
        <v>0</v>
      </c>
      <c r="DW22" s="26">
        <v>0</v>
      </c>
      <c r="DX22" s="26">
        <v>0</v>
      </c>
      <c r="DY22" s="26">
        <v>0</v>
      </c>
      <c r="DZ22" s="26">
        <v>0</v>
      </c>
      <c r="EA22" s="26">
        <v>43512.054250000001</v>
      </c>
      <c r="EB22" s="26">
        <v>1014.9825</v>
      </c>
      <c r="EC22" s="26">
        <v>0</v>
      </c>
      <c r="ED22" s="26">
        <v>44527.036749999999</v>
      </c>
      <c r="EE22" s="26">
        <v>42662.054250000001</v>
      </c>
      <c r="EF22" s="26">
        <v>1014.9825</v>
      </c>
      <c r="EG22" s="26">
        <v>0</v>
      </c>
      <c r="EH22" s="26">
        <v>43677.036749999999</v>
      </c>
      <c r="EI22" s="26">
        <v>0</v>
      </c>
      <c r="EJ22" s="26">
        <v>0</v>
      </c>
      <c r="EK22" s="26">
        <v>0</v>
      </c>
      <c r="EL22" s="26">
        <v>0</v>
      </c>
      <c r="EM22" s="26">
        <v>0</v>
      </c>
      <c r="EN22" s="26">
        <v>0</v>
      </c>
      <c r="EO22" s="26">
        <v>0</v>
      </c>
      <c r="EP22" s="26">
        <v>0</v>
      </c>
      <c r="EQ22" s="26">
        <v>4040442.1750455559</v>
      </c>
      <c r="ER22" s="26">
        <v>3432969.7854738566</v>
      </c>
      <c r="ES22" s="26">
        <v>152251.43999999992</v>
      </c>
      <c r="ET22" s="26">
        <v>7625663.4005194111</v>
      </c>
      <c r="EU22" s="26">
        <v>3631221.9273741283</v>
      </c>
      <c r="EV22" s="26">
        <v>1652428.9489738555</v>
      </c>
      <c r="EW22" s="26">
        <v>152251.43999999992</v>
      </c>
      <c r="EX22" s="26">
        <v>5435902.3163479846</v>
      </c>
    </row>
    <row r="23" spans="1:154" ht="24.9" customHeight="1">
      <c r="A23" s="18">
        <v>16</v>
      </c>
      <c r="B23" s="70" t="s">
        <v>39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1348509.3077500002</v>
      </c>
      <c r="AB23" s="26">
        <v>239907.52660000013</v>
      </c>
      <c r="AC23" s="26">
        <v>0</v>
      </c>
      <c r="AD23" s="26">
        <v>1588416.8343500004</v>
      </c>
      <c r="AE23" s="26">
        <v>1348509.3077500002</v>
      </c>
      <c r="AF23" s="26">
        <v>239907.52660000013</v>
      </c>
      <c r="AG23" s="26">
        <v>0</v>
      </c>
      <c r="AH23" s="26">
        <v>1588416.8343500004</v>
      </c>
      <c r="AI23" s="26">
        <v>48114.084999999999</v>
      </c>
      <c r="AJ23" s="26">
        <v>6757.37</v>
      </c>
      <c r="AK23" s="26">
        <v>0</v>
      </c>
      <c r="AL23" s="26">
        <v>54871.455000000002</v>
      </c>
      <c r="AM23" s="26">
        <v>36398.301999999996</v>
      </c>
      <c r="AN23" s="26">
        <v>4054.422</v>
      </c>
      <c r="AO23" s="26">
        <v>0</v>
      </c>
      <c r="AP23" s="26">
        <v>40452.723999999995</v>
      </c>
      <c r="AQ23" s="26">
        <v>19158.255555555566</v>
      </c>
      <c r="AR23" s="26">
        <v>322393.47297385649</v>
      </c>
      <c r="AS23" s="26">
        <v>0</v>
      </c>
      <c r="AT23" s="26">
        <v>341551.72852941207</v>
      </c>
      <c r="AU23" s="26">
        <v>14370.955555555567</v>
      </c>
      <c r="AV23" s="26">
        <v>320293.47297385649</v>
      </c>
      <c r="AW23" s="26">
        <v>0</v>
      </c>
      <c r="AX23" s="26">
        <v>334664.42852941208</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9533.25</v>
      </c>
      <c r="CN23" s="26">
        <v>0</v>
      </c>
      <c r="CO23" s="26">
        <v>0</v>
      </c>
      <c r="CP23" s="26">
        <v>9533.25</v>
      </c>
      <c r="CQ23" s="26">
        <v>1906.6499999999996</v>
      </c>
      <c r="CR23" s="26">
        <v>0</v>
      </c>
      <c r="CS23" s="26">
        <v>0</v>
      </c>
      <c r="CT23" s="26">
        <v>1906.6499999999996</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1425314.8983055556</v>
      </c>
      <c r="ER23" s="26">
        <v>569058.36957385659</v>
      </c>
      <c r="ES23" s="26">
        <v>0</v>
      </c>
      <c r="ET23" s="26">
        <v>1994373.2678794125</v>
      </c>
      <c r="EU23" s="26">
        <v>1401185.2153055556</v>
      </c>
      <c r="EV23" s="26">
        <v>564255.42157385661</v>
      </c>
      <c r="EW23" s="26">
        <v>0</v>
      </c>
      <c r="EX23" s="26">
        <v>1965440.6368794122</v>
      </c>
    </row>
    <row r="24" spans="1:154" ht="24.9" customHeight="1">
      <c r="A24" s="18">
        <v>17</v>
      </c>
      <c r="B24" s="70"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1165567.8399999992</v>
      </c>
      <c r="AJ24" s="26">
        <v>0</v>
      </c>
      <c r="AK24" s="26">
        <v>0</v>
      </c>
      <c r="AL24" s="26">
        <v>1165567.8399999992</v>
      </c>
      <c r="AM24" s="26">
        <v>1165567.8399999992</v>
      </c>
      <c r="AN24" s="26">
        <v>0</v>
      </c>
      <c r="AO24" s="26">
        <v>0</v>
      </c>
      <c r="AP24" s="26">
        <v>1165567.8399999992</v>
      </c>
      <c r="AQ24" s="26">
        <v>191202.54555555555</v>
      </c>
      <c r="AR24" s="26">
        <v>320093.47297385649</v>
      </c>
      <c r="AS24" s="26">
        <v>0</v>
      </c>
      <c r="AT24" s="26">
        <v>511296.01852941205</v>
      </c>
      <c r="AU24" s="26">
        <v>191202.54555555555</v>
      </c>
      <c r="AV24" s="26">
        <v>320093.47297385649</v>
      </c>
      <c r="AW24" s="26">
        <v>0</v>
      </c>
      <c r="AX24" s="26">
        <v>511296.01852941205</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1356770.3855555546</v>
      </c>
      <c r="ER24" s="26">
        <v>320093.47297385649</v>
      </c>
      <c r="ES24" s="26">
        <v>0</v>
      </c>
      <c r="ET24" s="26">
        <v>1676863.8585294113</v>
      </c>
      <c r="EU24" s="26">
        <v>1356770.3855555546</v>
      </c>
      <c r="EV24" s="26">
        <v>320093.47297385649</v>
      </c>
      <c r="EW24" s="26">
        <v>0</v>
      </c>
      <c r="EX24" s="26">
        <v>1676863.8585294113</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76.8</v>
      </c>
      <c r="T25" s="26">
        <v>0</v>
      </c>
      <c r="U25" s="26">
        <v>0</v>
      </c>
      <c r="V25" s="26">
        <v>76.8</v>
      </c>
      <c r="W25" s="26">
        <v>76.8</v>
      </c>
      <c r="X25" s="26">
        <v>0</v>
      </c>
      <c r="Y25" s="26">
        <v>0</v>
      </c>
      <c r="Z25" s="26">
        <v>76.8</v>
      </c>
      <c r="AA25" s="26">
        <v>0</v>
      </c>
      <c r="AB25" s="26">
        <v>0</v>
      </c>
      <c r="AC25" s="26">
        <v>0</v>
      </c>
      <c r="AD25" s="26">
        <v>0</v>
      </c>
      <c r="AE25" s="26">
        <v>0</v>
      </c>
      <c r="AF25" s="26">
        <v>0</v>
      </c>
      <c r="AG25" s="26">
        <v>0</v>
      </c>
      <c r="AH25" s="26">
        <v>0</v>
      </c>
      <c r="AI25" s="26">
        <v>71598.23</v>
      </c>
      <c r="AJ25" s="26">
        <v>117522.09999999999</v>
      </c>
      <c r="AK25" s="26">
        <v>0</v>
      </c>
      <c r="AL25" s="26">
        <v>189120.33</v>
      </c>
      <c r="AM25" s="26">
        <v>55923.289999999994</v>
      </c>
      <c r="AN25" s="26">
        <v>73675.539999999994</v>
      </c>
      <c r="AO25" s="26">
        <v>0</v>
      </c>
      <c r="AP25" s="26">
        <v>129598.82999999999</v>
      </c>
      <c r="AQ25" s="26">
        <v>24840.955555555563</v>
      </c>
      <c r="AR25" s="26">
        <v>348511.47297385649</v>
      </c>
      <c r="AS25" s="26">
        <v>0</v>
      </c>
      <c r="AT25" s="26">
        <v>373352.42852941208</v>
      </c>
      <c r="AU25" s="26">
        <v>21717.955555555563</v>
      </c>
      <c r="AV25" s="26">
        <v>334932.47297385649</v>
      </c>
      <c r="AW25" s="26">
        <v>0</v>
      </c>
      <c r="AX25" s="26">
        <v>356650.42852941208</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29762.02</v>
      </c>
      <c r="CN25" s="26">
        <v>0</v>
      </c>
      <c r="CO25" s="26">
        <v>0</v>
      </c>
      <c r="CP25" s="26">
        <v>29762.02</v>
      </c>
      <c r="CQ25" s="26">
        <v>2976.2000000000007</v>
      </c>
      <c r="CR25" s="26">
        <v>0</v>
      </c>
      <c r="CS25" s="26">
        <v>0</v>
      </c>
      <c r="CT25" s="26">
        <v>2976.2000000000007</v>
      </c>
      <c r="CU25" s="26">
        <v>339</v>
      </c>
      <c r="CV25" s="26">
        <v>0</v>
      </c>
      <c r="CW25" s="26">
        <v>0</v>
      </c>
      <c r="CX25" s="26">
        <v>339</v>
      </c>
      <c r="CY25" s="26">
        <v>33.899999999999977</v>
      </c>
      <c r="CZ25" s="26">
        <v>0</v>
      </c>
      <c r="DA25" s="26">
        <v>0</v>
      </c>
      <c r="DB25" s="26">
        <v>33.899999999999977</v>
      </c>
      <c r="DC25" s="26">
        <v>0</v>
      </c>
      <c r="DD25" s="26">
        <v>0</v>
      </c>
      <c r="DE25" s="26">
        <v>0</v>
      </c>
      <c r="DF25" s="26">
        <v>0</v>
      </c>
      <c r="DG25" s="26">
        <v>0</v>
      </c>
      <c r="DH25" s="26">
        <v>0</v>
      </c>
      <c r="DI25" s="26">
        <v>0</v>
      </c>
      <c r="DJ25" s="26">
        <v>0</v>
      </c>
      <c r="DK25" s="26">
        <v>545487</v>
      </c>
      <c r="DL25" s="26">
        <v>0</v>
      </c>
      <c r="DM25" s="26">
        <v>0</v>
      </c>
      <c r="DN25" s="26">
        <v>545487</v>
      </c>
      <c r="DO25" s="26">
        <v>545487</v>
      </c>
      <c r="DP25" s="26">
        <v>0</v>
      </c>
      <c r="DQ25" s="26">
        <v>0</v>
      </c>
      <c r="DR25" s="26">
        <v>545487</v>
      </c>
      <c r="DS25" s="26">
        <v>0</v>
      </c>
      <c r="DT25" s="26">
        <v>0</v>
      </c>
      <c r="DU25" s="26">
        <v>0</v>
      </c>
      <c r="DV25" s="26">
        <v>0</v>
      </c>
      <c r="DW25" s="26">
        <v>0</v>
      </c>
      <c r="DX25" s="26">
        <v>0</v>
      </c>
      <c r="DY25" s="26">
        <v>0</v>
      </c>
      <c r="DZ25" s="26">
        <v>0</v>
      </c>
      <c r="EA25" s="26">
        <v>1955.19</v>
      </c>
      <c r="EB25" s="26">
        <v>3000</v>
      </c>
      <c r="EC25" s="26">
        <v>0</v>
      </c>
      <c r="ED25" s="26">
        <v>4955.1900000000005</v>
      </c>
      <c r="EE25" s="26">
        <v>195.51999999999998</v>
      </c>
      <c r="EF25" s="26">
        <v>300</v>
      </c>
      <c r="EG25" s="26">
        <v>0</v>
      </c>
      <c r="EH25" s="26">
        <v>495.52</v>
      </c>
      <c r="EI25" s="26">
        <v>0</v>
      </c>
      <c r="EJ25" s="26">
        <v>0</v>
      </c>
      <c r="EK25" s="26">
        <v>0</v>
      </c>
      <c r="EL25" s="26">
        <v>0</v>
      </c>
      <c r="EM25" s="26">
        <v>0</v>
      </c>
      <c r="EN25" s="26">
        <v>0</v>
      </c>
      <c r="EO25" s="26">
        <v>0</v>
      </c>
      <c r="EP25" s="26">
        <v>0</v>
      </c>
      <c r="EQ25" s="26">
        <v>674059.19555555552</v>
      </c>
      <c r="ER25" s="26">
        <v>469033.57297385647</v>
      </c>
      <c r="ES25" s="26">
        <v>0</v>
      </c>
      <c r="ET25" s="26">
        <v>1143092.7685294119</v>
      </c>
      <c r="EU25" s="26">
        <v>626410.66555555561</v>
      </c>
      <c r="EV25" s="26">
        <v>408908.01297385647</v>
      </c>
      <c r="EW25" s="26">
        <v>0</v>
      </c>
      <c r="EX25" s="26">
        <v>1035318.6785294121</v>
      </c>
    </row>
    <row r="26" spans="1:154" ht="13.8">
      <c r="A26" s="19"/>
      <c r="B26" s="75" t="s">
        <v>22</v>
      </c>
      <c r="C26" s="28">
        <v>5311514.63</v>
      </c>
      <c r="D26" s="28">
        <v>20448801.919999979</v>
      </c>
      <c r="E26" s="28">
        <v>988434</v>
      </c>
      <c r="F26" s="28">
        <v>26748750.549999982</v>
      </c>
      <c r="G26" s="28">
        <v>2342627.4929829361</v>
      </c>
      <c r="H26" s="28">
        <v>13316316.105828408</v>
      </c>
      <c r="I26" s="28">
        <v>906796.81418863637</v>
      </c>
      <c r="J26" s="28">
        <v>16565740.412999978</v>
      </c>
      <c r="K26" s="28">
        <v>534953.90999999968</v>
      </c>
      <c r="L26" s="28">
        <v>692397.32638999994</v>
      </c>
      <c r="M26" s="28">
        <v>3193.17</v>
      </c>
      <c r="N26" s="28">
        <v>1230544.4063899997</v>
      </c>
      <c r="O26" s="28">
        <v>534953.90999999968</v>
      </c>
      <c r="P26" s="28">
        <v>692384.72638999997</v>
      </c>
      <c r="Q26" s="28">
        <v>3193.17</v>
      </c>
      <c r="R26" s="28">
        <v>1230531.8063899996</v>
      </c>
      <c r="S26" s="28">
        <v>509936.21305300063</v>
      </c>
      <c r="T26" s="28">
        <v>64853.146947000001</v>
      </c>
      <c r="U26" s="28">
        <v>2328.6</v>
      </c>
      <c r="V26" s="28">
        <v>577117.96000000054</v>
      </c>
      <c r="W26" s="28">
        <v>188546.78455300617</v>
      </c>
      <c r="X26" s="28">
        <v>51255.254946999994</v>
      </c>
      <c r="Y26" s="28">
        <v>2328.6</v>
      </c>
      <c r="Z26" s="28">
        <v>242130.63950000619</v>
      </c>
      <c r="AA26" s="28">
        <v>194953312.24683556</v>
      </c>
      <c r="AB26" s="28">
        <v>20949908.194016844</v>
      </c>
      <c r="AC26" s="28">
        <v>98105520.305954531</v>
      </c>
      <c r="AD26" s="28">
        <v>314008740.74680692</v>
      </c>
      <c r="AE26" s="28">
        <v>162890029.08215633</v>
      </c>
      <c r="AF26" s="28">
        <v>10868731.534421885</v>
      </c>
      <c r="AG26" s="28">
        <v>80753014.230228812</v>
      </c>
      <c r="AH26" s="28">
        <v>254511774.84680706</v>
      </c>
      <c r="AI26" s="28">
        <v>42163120.974347256</v>
      </c>
      <c r="AJ26" s="28">
        <v>74779592.510563552</v>
      </c>
      <c r="AK26" s="28">
        <v>19407513.410089158</v>
      </c>
      <c r="AL26" s="28">
        <v>136350226.89500001</v>
      </c>
      <c r="AM26" s="28">
        <v>37446967.657514133</v>
      </c>
      <c r="AN26" s="28">
        <v>66976518.988150619</v>
      </c>
      <c r="AO26" s="28">
        <v>16567696.304280877</v>
      </c>
      <c r="AP26" s="28">
        <v>120991182.94994563</v>
      </c>
      <c r="AQ26" s="28">
        <v>9073994.9793546218</v>
      </c>
      <c r="AR26" s="28">
        <v>16392607.320433149</v>
      </c>
      <c r="AS26" s="28">
        <v>1625156.4898639999</v>
      </c>
      <c r="AT26" s="28">
        <v>27091758.789651774</v>
      </c>
      <c r="AU26" s="28">
        <v>8009308.0181831913</v>
      </c>
      <c r="AV26" s="28">
        <v>15333665.33443315</v>
      </c>
      <c r="AW26" s="28">
        <v>1577701.0978639999</v>
      </c>
      <c r="AX26" s="28">
        <v>24920674.450480342</v>
      </c>
      <c r="AY26" s="28">
        <v>0</v>
      </c>
      <c r="AZ26" s="28">
        <v>0</v>
      </c>
      <c r="BA26" s="28">
        <v>0</v>
      </c>
      <c r="BB26" s="28">
        <v>0</v>
      </c>
      <c r="BC26" s="28">
        <v>0</v>
      </c>
      <c r="BD26" s="28">
        <v>0</v>
      </c>
      <c r="BE26" s="28">
        <v>0</v>
      </c>
      <c r="BF26" s="28">
        <v>0</v>
      </c>
      <c r="BG26" s="28">
        <v>34362900</v>
      </c>
      <c r="BH26" s="28">
        <v>0</v>
      </c>
      <c r="BI26" s="28">
        <v>0</v>
      </c>
      <c r="BJ26" s="28">
        <v>34362900</v>
      </c>
      <c r="BK26" s="28">
        <v>0</v>
      </c>
      <c r="BL26" s="28">
        <v>0</v>
      </c>
      <c r="BM26" s="28">
        <v>0</v>
      </c>
      <c r="BN26" s="28">
        <v>0</v>
      </c>
      <c r="BO26" s="28">
        <v>0</v>
      </c>
      <c r="BP26" s="28">
        <v>0</v>
      </c>
      <c r="BQ26" s="28">
        <v>0</v>
      </c>
      <c r="BR26" s="28">
        <v>0</v>
      </c>
      <c r="BS26" s="28">
        <v>0</v>
      </c>
      <c r="BT26" s="28">
        <v>0</v>
      </c>
      <c r="BU26" s="28">
        <v>0</v>
      </c>
      <c r="BV26" s="28">
        <v>0</v>
      </c>
      <c r="BW26" s="28">
        <v>4.5474735088646412E-13</v>
      </c>
      <c r="BX26" s="28">
        <v>0</v>
      </c>
      <c r="BY26" s="28">
        <v>0</v>
      </c>
      <c r="BZ26" s="28">
        <v>4.5474735088646412E-13</v>
      </c>
      <c r="CA26" s="28">
        <v>4.5474735088646412E-13</v>
      </c>
      <c r="CB26" s="28">
        <v>0</v>
      </c>
      <c r="CC26" s="28">
        <v>0</v>
      </c>
      <c r="CD26" s="28">
        <v>4.5474735088646412E-13</v>
      </c>
      <c r="CE26" s="28">
        <v>0</v>
      </c>
      <c r="CF26" s="28">
        <v>0</v>
      </c>
      <c r="CG26" s="28">
        <v>0</v>
      </c>
      <c r="CH26" s="28">
        <v>0</v>
      </c>
      <c r="CI26" s="28">
        <v>0</v>
      </c>
      <c r="CJ26" s="28">
        <v>0</v>
      </c>
      <c r="CK26" s="28">
        <v>0</v>
      </c>
      <c r="CL26" s="28">
        <v>0</v>
      </c>
      <c r="CM26" s="28">
        <v>1382715.5298270523</v>
      </c>
      <c r="CN26" s="28">
        <v>102992.9001729474</v>
      </c>
      <c r="CO26" s="28">
        <v>0</v>
      </c>
      <c r="CP26" s="28">
        <v>1485708.4299999995</v>
      </c>
      <c r="CQ26" s="28">
        <v>768317.44916823728</v>
      </c>
      <c r="CR26" s="28">
        <v>65583.76983176198</v>
      </c>
      <c r="CS26" s="28">
        <v>0</v>
      </c>
      <c r="CT26" s="28">
        <v>833901.21899999899</v>
      </c>
      <c r="CU26" s="28">
        <v>20457013.539992515</v>
      </c>
      <c r="CV26" s="28">
        <v>20516220.430007499</v>
      </c>
      <c r="CW26" s="28">
        <v>170246.3</v>
      </c>
      <c r="CX26" s="28">
        <v>41143480.270000011</v>
      </c>
      <c r="CY26" s="28">
        <v>7448759.6681244215</v>
      </c>
      <c r="CZ26" s="28">
        <v>10519864.622344114</v>
      </c>
      <c r="DA26" s="28">
        <v>102850.37275461067</v>
      </c>
      <c r="DB26" s="28">
        <v>18071474.663223144</v>
      </c>
      <c r="DC26" s="28">
        <v>712628.88</v>
      </c>
      <c r="DD26" s="28">
        <v>70118.67</v>
      </c>
      <c r="DE26" s="28">
        <v>55</v>
      </c>
      <c r="DF26" s="28">
        <v>782802.55</v>
      </c>
      <c r="DG26" s="28">
        <v>132167.51775939501</v>
      </c>
      <c r="DH26" s="28">
        <v>70118.67</v>
      </c>
      <c r="DI26" s="28">
        <v>55</v>
      </c>
      <c r="DJ26" s="28">
        <v>202341.18775939499</v>
      </c>
      <c r="DK26" s="28">
        <v>26255124.549999997</v>
      </c>
      <c r="DL26" s="28">
        <v>169193</v>
      </c>
      <c r="DM26" s="28">
        <v>0</v>
      </c>
      <c r="DN26" s="28">
        <v>26424317.549999997</v>
      </c>
      <c r="DO26" s="28">
        <v>6170432.4518074365</v>
      </c>
      <c r="DP26" s="28">
        <v>62387.315290601931</v>
      </c>
      <c r="DQ26" s="28">
        <v>0</v>
      </c>
      <c r="DR26" s="28">
        <v>6232819.7670980385</v>
      </c>
      <c r="DS26" s="28">
        <v>0</v>
      </c>
      <c r="DT26" s="28">
        <v>7000</v>
      </c>
      <c r="DU26" s="28">
        <v>0</v>
      </c>
      <c r="DV26" s="28">
        <v>7000</v>
      </c>
      <c r="DW26" s="28">
        <v>0</v>
      </c>
      <c r="DX26" s="28">
        <v>7000</v>
      </c>
      <c r="DY26" s="28">
        <v>0</v>
      </c>
      <c r="DZ26" s="28">
        <v>7000</v>
      </c>
      <c r="EA26" s="28">
        <v>3472890.180687</v>
      </c>
      <c r="EB26" s="28">
        <v>440319.91250000015</v>
      </c>
      <c r="EC26" s="28">
        <v>159271.76356299999</v>
      </c>
      <c r="ED26" s="28">
        <v>4072481.8567500003</v>
      </c>
      <c r="EE26" s="28">
        <v>531737.75633499993</v>
      </c>
      <c r="EF26" s="28">
        <v>433921.19250000006</v>
      </c>
      <c r="EG26" s="28">
        <v>47401.197914999997</v>
      </c>
      <c r="EH26" s="28">
        <v>1013060.14675</v>
      </c>
      <c r="EI26" s="28">
        <v>0</v>
      </c>
      <c r="EJ26" s="28">
        <v>0</v>
      </c>
      <c r="EK26" s="28">
        <v>0</v>
      </c>
      <c r="EL26" s="28">
        <v>0</v>
      </c>
      <c r="EM26" s="28">
        <v>0</v>
      </c>
      <c r="EN26" s="28">
        <v>0</v>
      </c>
      <c r="EO26" s="28">
        <v>0</v>
      </c>
      <c r="EP26" s="28">
        <v>0</v>
      </c>
      <c r="EQ26" s="28">
        <v>339190105.6340971</v>
      </c>
      <c r="ER26" s="28">
        <v>154634005.33103096</v>
      </c>
      <c r="ES26" s="28">
        <v>120461719.03947069</v>
      </c>
      <c r="ET26" s="28">
        <v>614285830.00459874</v>
      </c>
      <c r="EU26" s="28">
        <v>226463847.78858417</v>
      </c>
      <c r="EV26" s="28">
        <v>118397747.51413755</v>
      </c>
      <c r="EW26" s="28">
        <v>99961036.787231922</v>
      </c>
      <c r="EX26" s="28">
        <v>444822632.08995354</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5" t="s">
        <v>59</v>
      </c>
      <c r="C29" s="85"/>
      <c r="D29" s="85"/>
      <c r="E29" s="85"/>
      <c r="F29" s="85"/>
      <c r="G29" s="85"/>
      <c r="H29" s="85"/>
      <c r="I29" s="85"/>
      <c r="J29" s="85"/>
      <c r="K29" s="85"/>
      <c r="L29" s="85"/>
      <c r="M29" s="85"/>
      <c r="N29" s="85"/>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5"/>
      <c r="C30" s="85"/>
      <c r="D30" s="85"/>
      <c r="E30" s="85"/>
      <c r="F30" s="85"/>
      <c r="G30" s="85"/>
      <c r="H30" s="85"/>
      <c r="I30" s="85"/>
      <c r="J30" s="85"/>
      <c r="K30" s="85"/>
      <c r="L30" s="85"/>
      <c r="M30" s="85"/>
      <c r="N30" s="85"/>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AG7" activePane="bottomRight" state="frozen"/>
      <selection activeCell="A4" sqref="A4"/>
      <selection pane="topRight" activeCell="A4" sqref="A4"/>
      <selection pane="bottomLeft" activeCell="A4" sqref="A4"/>
      <selection pane="bottomRight" activeCell="AM5" sqref="AM5:AN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8" t="s">
        <v>62</v>
      </c>
      <c r="B1" s="88"/>
      <c r="C1" s="88"/>
      <c r="D1" s="88"/>
      <c r="E1" s="88"/>
      <c r="F1" s="88"/>
      <c r="G1" s="88"/>
      <c r="H1" s="88"/>
      <c r="I1" s="88"/>
      <c r="J1" s="88"/>
      <c r="K1" s="88"/>
      <c r="L1" s="46"/>
    </row>
    <row r="2" spans="1:45" s="42" customFormat="1" ht="20.25" customHeight="1">
      <c r="A2" s="60" t="str">
        <f>'Wr. Prem. &amp;  Re Prem.'!A2</f>
        <v>Reporting period: 1 January 2023 - 31 December 2023</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5"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2086746.36</v>
      </c>
      <c r="D7" s="26">
        <v>831052.41000000015</v>
      </c>
      <c r="E7" s="26">
        <v>837060.00999999978</v>
      </c>
      <c r="F7" s="26">
        <v>837060.00999999978</v>
      </c>
      <c r="G7" s="26">
        <v>46192.920000000609</v>
      </c>
      <c r="H7" s="26">
        <v>-113327.11999999166</v>
      </c>
      <c r="I7" s="26">
        <v>81815317.700000003</v>
      </c>
      <c r="J7" s="26">
        <v>24569888.890000008</v>
      </c>
      <c r="K7" s="26">
        <v>15949915.983051997</v>
      </c>
      <c r="L7" s="26">
        <v>15949915.983051997</v>
      </c>
      <c r="M7" s="26">
        <v>4752058.5038888901</v>
      </c>
      <c r="N7" s="26">
        <v>4143468.5838888898</v>
      </c>
      <c r="O7" s="26">
        <v>-154.01</v>
      </c>
      <c r="P7" s="26">
        <v>-154.01</v>
      </c>
      <c r="Q7" s="26">
        <v>0</v>
      </c>
      <c r="R7" s="26">
        <v>0</v>
      </c>
      <c r="S7" s="26">
        <v>0</v>
      </c>
      <c r="T7" s="26">
        <v>0</v>
      </c>
      <c r="U7" s="26">
        <v>-935.27</v>
      </c>
      <c r="V7" s="26">
        <v>-935.27</v>
      </c>
      <c r="W7" s="26">
        <v>0</v>
      </c>
      <c r="X7" s="26">
        <v>0</v>
      </c>
      <c r="Y7" s="26">
        <v>500064.7999999997</v>
      </c>
      <c r="Z7" s="26">
        <v>37707.639999999388</v>
      </c>
      <c r="AA7" s="26">
        <v>6867733.6799999978</v>
      </c>
      <c r="AB7" s="26">
        <v>1642675.3529999976</v>
      </c>
      <c r="AC7" s="26">
        <v>-10269.75</v>
      </c>
      <c r="AD7" s="26">
        <v>-189.75</v>
      </c>
      <c r="AE7" s="26">
        <v>-94080.020000000484</v>
      </c>
      <c r="AF7" s="26">
        <v>-13196.352000001352</v>
      </c>
      <c r="AG7" s="26">
        <v>0</v>
      </c>
      <c r="AH7" s="26">
        <v>0</v>
      </c>
      <c r="AI7" s="26">
        <v>3269178.3899999997</v>
      </c>
      <c r="AJ7" s="26">
        <v>30156.399999999521</v>
      </c>
      <c r="AK7" s="26">
        <v>0</v>
      </c>
      <c r="AL7" s="26">
        <v>0</v>
      </c>
      <c r="AM7" s="27">
        <v>116018829.29694089</v>
      </c>
      <c r="AN7" s="27">
        <v>47914122.767940901</v>
      </c>
      <c r="AS7" s="32"/>
    </row>
    <row r="8" spans="1:45" ht="24.9" customHeight="1">
      <c r="A8" s="18">
        <v>2</v>
      </c>
      <c r="B8" s="70" t="s">
        <v>32</v>
      </c>
      <c r="C8" s="26">
        <v>10330405.439587699</v>
      </c>
      <c r="D8" s="26">
        <v>783635.47258769907</v>
      </c>
      <c r="E8" s="26">
        <v>218391.58162011812</v>
      </c>
      <c r="F8" s="26">
        <v>218391.58162011812</v>
      </c>
      <c r="G8" s="26">
        <v>-94586.737436702388</v>
      </c>
      <c r="H8" s="26">
        <v>-471091.09943670232</v>
      </c>
      <c r="I8" s="26">
        <v>24397968.172193669</v>
      </c>
      <c r="J8" s="26">
        <v>24397968.172193669</v>
      </c>
      <c r="K8" s="26">
        <v>34428377.101376355</v>
      </c>
      <c r="L8" s="26">
        <v>32410697.01837635</v>
      </c>
      <c r="M8" s="26">
        <v>5306762.4919710234</v>
      </c>
      <c r="N8" s="26">
        <v>5082656.9589710236</v>
      </c>
      <c r="O8" s="26">
        <v>0</v>
      </c>
      <c r="P8" s="26">
        <v>0</v>
      </c>
      <c r="Q8" s="26">
        <v>0</v>
      </c>
      <c r="R8" s="26">
        <v>0</v>
      </c>
      <c r="S8" s="26">
        <v>0</v>
      </c>
      <c r="T8" s="26">
        <v>0</v>
      </c>
      <c r="U8" s="26">
        <v>-3738.7933000000007</v>
      </c>
      <c r="V8" s="26">
        <v>-3738.7933000000007</v>
      </c>
      <c r="W8" s="26">
        <v>0</v>
      </c>
      <c r="X8" s="26">
        <v>0</v>
      </c>
      <c r="Y8" s="26">
        <v>-64205.074537889916</v>
      </c>
      <c r="Z8" s="26">
        <v>-64205.074537889916</v>
      </c>
      <c r="AA8" s="26">
        <v>6688283.2926033223</v>
      </c>
      <c r="AB8" s="26">
        <v>3779797.7004533219</v>
      </c>
      <c r="AC8" s="26">
        <v>1016127.9909569001</v>
      </c>
      <c r="AD8" s="26">
        <v>20.990956900059246</v>
      </c>
      <c r="AE8" s="26">
        <v>127571.11381066998</v>
      </c>
      <c r="AF8" s="26">
        <v>28354.353810669971</v>
      </c>
      <c r="AG8" s="26">
        <v>1226.9720580257599</v>
      </c>
      <c r="AH8" s="26">
        <v>1226.9720580257599</v>
      </c>
      <c r="AI8" s="26">
        <v>-48675.212764899086</v>
      </c>
      <c r="AJ8" s="26">
        <v>-48675.212764899086</v>
      </c>
      <c r="AK8" s="26">
        <v>0</v>
      </c>
      <c r="AL8" s="26">
        <v>0</v>
      </c>
      <c r="AM8" s="27">
        <v>82303908.338138282</v>
      </c>
      <c r="AN8" s="27">
        <v>66115039.040988289</v>
      </c>
      <c r="AS8" s="32"/>
    </row>
    <row r="9" spans="1:45" ht="24.9" customHeight="1">
      <c r="A9" s="18">
        <v>3</v>
      </c>
      <c r="B9" s="70" t="s">
        <v>90</v>
      </c>
      <c r="C9" s="26">
        <v>684925.59505979065</v>
      </c>
      <c r="D9" s="26">
        <v>212392.79005979071</v>
      </c>
      <c r="E9" s="26">
        <v>0</v>
      </c>
      <c r="F9" s="26">
        <v>0</v>
      </c>
      <c r="G9" s="26">
        <v>4255.2571172999915</v>
      </c>
      <c r="H9" s="26">
        <v>4255.2571172999915</v>
      </c>
      <c r="I9" s="26">
        <v>0</v>
      </c>
      <c r="J9" s="26">
        <v>0</v>
      </c>
      <c r="K9" s="26">
        <v>1098921.6331015322</v>
      </c>
      <c r="L9" s="26">
        <v>323851.41953847941</v>
      </c>
      <c r="M9" s="26">
        <v>634180.22565418493</v>
      </c>
      <c r="N9" s="26">
        <v>596050.62565418496</v>
      </c>
      <c r="O9" s="26">
        <v>0</v>
      </c>
      <c r="P9" s="26">
        <v>0</v>
      </c>
      <c r="Q9" s="26">
        <v>72512988.207589418</v>
      </c>
      <c r="R9" s="26">
        <v>208.207589417696</v>
      </c>
      <c r="S9" s="26">
        <v>46.743290919251741</v>
      </c>
      <c r="T9" s="26">
        <v>46.743290919251741</v>
      </c>
      <c r="U9" s="26">
        <v>0</v>
      </c>
      <c r="V9" s="26">
        <v>0</v>
      </c>
      <c r="W9" s="26">
        <v>0</v>
      </c>
      <c r="X9" s="26">
        <v>0</v>
      </c>
      <c r="Y9" s="26">
        <v>44526.98664073</v>
      </c>
      <c r="Z9" s="26">
        <v>9101.3226407299881</v>
      </c>
      <c r="AA9" s="26">
        <v>956638.32129062049</v>
      </c>
      <c r="AB9" s="26">
        <v>183943.17976862041</v>
      </c>
      <c r="AC9" s="26">
        <v>42849.132185862691</v>
      </c>
      <c r="AD9" s="26">
        <v>42849.132185862691</v>
      </c>
      <c r="AE9" s="26">
        <v>0</v>
      </c>
      <c r="AF9" s="26">
        <v>0</v>
      </c>
      <c r="AG9" s="26">
        <v>0</v>
      </c>
      <c r="AH9" s="26">
        <v>0</v>
      </c>
      <c r="AI9" s="26">
        <v>4795.7775047374025</v>
      </c>
      <c r="AJ9" s="26">
        <v>545.77750473740252</v>
      </c>
      <c r="AK9" s="26">
        <v>0</v>
      </c>
      <c r="AL9" s="26">
        <v>0</v>
      </c>
      <c r="AM9" s="27">
        <v>75984127.879435107</v>
      </c>
      <c r="AN9" s="27">
        <v>1373244.4553500426</v>
      </c>
      <c r="AS9" s="32"/>
    </row>
    <row r="10" spans="1:45" ht="24.9" customHeight="1">
      <c r="A10" s="18">
        <v>4</v>
      </c>
      <c r="B10" s="70" t="s">
        <v>29</v>
      </c>
      <c r="C10" s="26">
        <v>15777365.692568991</v>
      </c>
      <c r="D10" s="26">
        <v>14368906.21778129</v>
      </c>
      <c r="E10" s="26">
        <v>48447.388620499994</v>
      </c>
      <c r="F10" s="26">
        <v>48447.388620499994</v>
      </c>
      <c r="G10" s="26">
        <v>383879.20518030215</v>
      </c>
      <c r="H10" s="26">
        <v>137822.78468030214</v>
      </c>
      <c r="I10" s="26">
        <v>29224.152345674422</v>
      </c>
      <c r="J10" s="26">
        <v>29224.152345674422</v>
      </c>
      <c r="K10" s="26">
        <v>25929995.236897036</v>
      </c>
      <c r="L10" s="26">
        <v>25732734.941465437</v>
      </c>
      <c r="M10" s="26">
        <v>5502669.7771394765</v>
      </c>
      <c r="N10" s="26">
        <v>5499059.2171394769</v>
      </c>
      <c r="O10" s="26">
        <v>0</v>
      </c>
      <c r="P10" s="26">
        <v>0</v>
      </c>
      <c r="Q10" s="26">
        <v>2059.3570769499725</v>
      </c>
      <c r="R10" s="26">
        <v>2059.3570769499725</v>
      </c>
      <c r="S10" s="26">
        <v>0</v>
      </c>
      <c r="T10" s="26">
        <v>0</v>
      </c>
      <c r="U10" s="26">
        <v>-956.50369930000033</v>
      </c>
      <c r="V10" s="26">
        <v>-956.50369930000033</v>
      </c>
      <c r="W10" s="26">
        <v>0</v>
      </c>
      <c r="X10" s="26">
        <v>0</v>
      </c>
      <c r="Y10" s="26">
        <v>1288364.5729767012</v>
      </c>
      <c r="Z10" s="26">
        <v>975242.91108970111</v>
      </c>
      <c r="AA10" s="26">
        <v>23045511.096623562</v>
      </c>
      <c r="AB10" s="26">
        <v>12965399.032001566</v>
      </c>
      <c r="AC10" s="26">
        <v>384758.80975105002</v>
      </c>
      <c r="AD10" s="26">
        <v>225.79975105001358</v>
      </c>
      <c r="AE10" s="26">
        <v>1605138.9629713376</v>
      </c>
      <c r="AF10" s="26">
        <v>342967.40297133802</v>
      </c>
      <c r="AG10" s="26">
        <v>6814.2064124499993</v>
      </c>
      <c r="AH10" s="26">
        <v>6814.2064124499993</v>
      </c>
      <c r="AI10" s="26">
        <v>-558880.96518118447</v>
      </c>
      <c r="AJ10" s="26">
        <v>701653.43481881544</v>
      </c>
      <c r="AK10" s="26">
        <v>0</v>
      </c>
      <c r="AL10" s="26">
        <v>0</v>
      </c>
      <c r="AM10" s="27">
        <v>73444390.989683539</v>
      </c>
      <c r="AN10" s="27">
        <v>60809600.342455253</v>
      </c>
      <c r="AS10" s="32"/>
    </row>
    <row r="11" spans="1:45" ht="24.9" customHeight="1">
      <c r="A11" s="18">
        <v>5</v>
      </c>
      <c r="B11" s="70" t="s">
        <v>86</v>
      </c>
      <c r="C11" s="26">
        <v>156033.90420654387</v>
      </c>
      <c r="D11" s="26">
        <v>138884.94920654382</v>
      </c>
      <c r="E11" s="26">
        <v>126363.01390700002</v>
      </c>
      <c r="F11" s="26">
        <v>126363.01390700002</v>
      </c>
      <c r="G11" s="26">
        <v>-12092.733836157524</v>
      </c>
      <c r="H11" s="26">
        <v>-12092.733836157524</v>
      </c>
      <c r="I11" s="26">
        <v>53613290.179199994</v>
      </c>
      <c r="J11" s="26">
        <v>53613290.179199994</v>
      </c>
      <c r="K11" s="26">
        <v>6016933.8884795941</v>
      </c>
      <c r="L11" s="26">
        <v>5217446.9284795942</v>
      </c>
      <c r="M11" s="26">
        <v>1270265.9188202617</v>
      </c>
      <c r="N11" s="26">
        <v>1270265.9188202617</v>
      </c>
      <c r="O11" s="26">
        <v>0</v>
      </c>
      <c r="P11" s="26">
        <v>0</v>
      </c>
      <c r="Q11" s="26">
        <v>-4614.8650657534245</v>
      </c>
      <c r="R11" s="26">
        <v>-4614.8650657534245</v>
      </c>
      <c r="S11" s="26">
        <v>-127.19950000000028</v>
      </c>
      <c r="T11" s="26">
        <v>-127.19950000000028</v>
      </c>
      <c r="U11" s="26">
        <v>41.451284931506862</v>
      </c>
      <c r="V11" s="26">
        <v>41.451284931506862</v>
      </c>
      <c r="W11" s="26">
        <v>0</v>
      </c>
      <c r="X11" s="26">
        <v>0</v>
      </c>
      <c r="Y11" s="26">
        <v>-48750.436301200003</v>
      </c>
      <c r="Z11" s="26">
        <v>-48750.436301200003</v>
      </c>
      <c r="AA11" s="26">
        <v>527779.4375298745</v>
      </c>
      <c r="AB11" s="26">
        <v>175959.1335298745</v>
      </c>
      <c r="AC11" s="26">
        <v>76732.174297131147</v>
      </c>
      <c r="AD11" s="26">
        <v>76732.174297131147</v>
      </c>
      <c r="AE11" s="26">
        <v>3273444.738119036</v>
      </c>
      <c r="AF11" s="26">
        <v>873195.02522511058</v>
      </c>
      <c r="AG11" s="26">
        <v>-21321.238819999999</v>
      </c>
      <c r="AH11" s="26">
        <v>-21321.238819999999</v>
      </c>
      <c r="AI11" s="26">
        <v>-3761.9843235999942</v>
      </c>
      <c r="AJ11" s="26">
        <v>-3761.9843235999942</v>
      </c>
      <c r="AK11" s="26">
        <v>0</v>
      </c>
      <c r="AL11" s="26">
        <v>0</v>
      </c>
      <c r="AM11" s="27">
        <v>64970216.247997649</v>
      </c>
      <c r="AN11" s="27">
        <v>61401510.316103727</v>
      </c>
      <c r="AS11" s="32"/>
    </row>
    <row r="12" spans="1:45" ht="24.9" customHeight="1">
      <c r="A12" s="18">
        <v>6</v>
      </c>
      <c r="B12" s="70" t="s">
        <v>28</v>
      </c>
      <c r="C12" s="26">
        <v>2559703.2914030007</v>
      </c>
      <c r="D12" s="26">
        <v>2491690.6190030007</v>
      </c>
      <c r="E12" s="26">
        <v>-113305.63923439688</v>
      </c>
      <c r="F12" s="26">
        <v>-113305.63923439688</v>
      </c>
      <c r="G12" s="26">
        <v>-4339.7969091490304</v>
      </c>
      <c r="H12" s="26">
        <v>-4339.7969091490304</v>
      </c>
      <c r="I12" s="26">
        <v>61157466.434243813</v>
      </c>
      <c r="J12" s="26">
        <v>61103665.434243813</v>
      </c>
      <c r="K12" s="26">
        <v>0</v>
      </c>
      <c r="L12" s="26">
        <v>0</v>
      </c>
      <c r="M12" s="26">
        <v>352221.18565359508</v>
      </c>
      <c r="N12" s="26">
        <v>352221.18565359508</v>
      </c>
      <c r="O12" s="26">
        <v>0</v>
      </c>
      <c r="P12" s="26">
        <v>0</v>
      </c>
      <c r="Q12" s="26">
        <v>0</v>
      </c>
      <c r="R12" s="26">
        <v>0</v>
      </c>
      <c r="S12" s="26">
        <v>0</v>
      </c>
      <c r="T12" s="26">
        <v>0</v>
      </c>
      <c r="U12" s="26">
        <v>0</v>
      </c>
      <c r="V12" s="26">
        <v>0</v>
      </c>
      <c r="W12" s="26">
        <v>0</v>
      </c>
      <c r="X12" s="26">
        <v>0</v>
      </c>
      <c r="Y12" s="26">
        <v>0</v>
      </c>
      <c r="Z12" s="26">
        <v>0</v>
      </c>
      <c r="AA12" s="26">
        <v>207057.35</v>
      </c>
      <c r="AB12" s="26">
        <v>0</v>
      </c>
      <c r="AC12" s="26">
        <v>0</v>
      </c>
      <c r="AD12" s="26">
        <v>0</v>
      </c>
      <c r="AE12" s="26">
        <v>-40.260775753424809</v>
      </c>
      <c r="AF12" s="26">
        <v>-40.260775753424809</v>
      </c>
      <c r="AG12" s="26">
        <v>0</v>
      </c>
      <c r="AH12" s="26">
        <v>0</v>
      </c>
      <c r="AI12" s="26">
        <v>-78664.520000000019</v>
      </c>
      <c r="AJ12" s="26">
        <v>0</v>
      </c>
      <c r="AK12" s="26">
        <v>0</v>
      </c>
      <c r="AL12" s="26">
        <v>0</v>
      </c>
      <c r="AM12" s="27">
        <v>64080098.044381112</v>
      </c>
      <c r="AN12" s="27">
        <v>63829891.541981116</v>
      </c>
      <c r="AS12" s="32"/>
    </row>
    <row r="13" spans="1:45" ht="24.9" customHeight="1">
      <c r="A13" s="18">
        <v>7</v>
      </c>
      <c r="B13" s="70" t="s">
        <v>34</v>
      </c>
      <c r="C13" s="26">
        <v>346757.68</v>
      </c>
      <c r="D13" s="26">
        <v>92656.669999999984</v>
      </c>
      <c r="E13" s="26">
        <v>63510.89</v>
      </c>
      <c r="F13" s="26">
        <v>63510.89</v>
      </c>
      <c r="G13" s="26">
        <v>28042.73</v>
      </c>
      <c r="H13" s="26">
        <v>28042.73</v>
      </c>
      <c r="I13" s="26">
        <v>20033931.849100001</v>
      </c>
      <c r="J13" s="26">
        <v>20033931.849100001</v>
      </c>
      <c r="K13" s="26">
        <v>7346414.9036710002</v>
      </c>
      <c r="L13" s="26">
        <v>7265738.3036710005</v>
      </c>
      <c r="M13" s="26">
        <v>1617155.2006390002</v>
      </c>
      <c r="N13" s="26">
        <v>1582860.2606390002</v>
      </c>
      <c r="O13" s="26">
        <v>0</v>
      </c>
      <c r="P13" s="26">
        <v>0</v>
      </c>
      <c r="Q13" s="26">
        <v>0</v>
      </c>
      <c r="R13" s="26">
        <v>0</v>
      </c>
      <c r="S13" s="26">
        <v>0</v>
      </c>
      <c r="T13" s="26">
        <v>0</v>
      </c>
      <c r="U13" s="26">
        <v>-398.58</v>
      </c>
      <c r="V13" s="26">
        <v>-398.58</v>
      </c>
      <c r="W13" s="26">
        <v>0</v>
      </c>
      <c r="X13" s="26">
        <v>0</v>
      </c>
      <c r="Y13" s="26">
        <v>327267.21999999997</v>
      </c>
      <c r="Z13" s="26">
        <v>170930.08000000002</v>
      </c>
      <c r="AA13" s="26">
        <v>1800732.5528639997</v>
      </c>
      <c r="AB13" s="26">
        <v>544670.0128639997</v>
      </c>
      <c r="AC13" s="26">
        <v>-29887.18</v>
      </c>
      <c r="AD13" s="26">
        <v>-2467.3699999999953</v>
      </c>
      <c r="AE13" s="26">
        <v>-4077.9399999999951</v>
      </c>
      <c r="AF13" s="26">
        <v>-735.47500000000036</v>
      </c>
      <c r="AG13" s="26">
        <v>0</v>
      </c>
      <c r="AH13" s="26">
        <v>0</v>
      </c>
      <c r="AI13" s="26">
        <v>2504245.2299999995</v>
      </c>
      <c r="AJ13" s="26">
        <v>433781.75999999954</v>
      </c>
      <c r="AK13" s="26">
        <v>0</v>
      </c>
      <c r="AL13" s="26">
        <v>0</v>
      </c>
      <c r="AM13" s="27">
        <v>34033694.556274004</v>
      </c>
      <c r="AN13" s="27">
        <v>30212521.131274</v>
      </c>
      <c r="AS13" s="32"/>
    </row>
    <row r="14" spans="1:45" ht="24.9" customHeight="1">
      <c r="A14" s="18">
        <v>8</v>
      </c>
      <c r="B14" s="70" t="s">
        <v>87</v>
      </c>
      <c r="C14" s="26">
        <v>134031.44408274742</v>
      </c>
      <c r="D14" s="26">
        <v>134031.44408274742</v>
      </c>
      <c r="E14" s="26">
        <v>-2690.3443484999989</v>
      </c>
      <c r="F14" s="26">
        <v>-2690.3443484999989</v>
      </c>
      <c r="G14" s="26">
        <v>70900.754153158807</v>
      </c>
      <c r="H14" s="26">
        <v>25491.154153158801</v>
      </c>
      <c r="I14" s="26">
        <v>19637522.167919539</v>
      </c>
      <c r="J14" s="26">
        <v>19637252.777919538</v>
      </c>
      <c r="K14" s="26">
        <v>7855800.9188861279</v>
      </c>
      <c r="L14" s="26">
        <v>6874565.0271026902</v>
      </c>
      <c r="M14" s="26">
        <v>1048302.881795337</v>
      </c>
      <c r="N14" s="26">
        <v>1048923.259795337</v>
      </c>
      <c r="O14" s="26">
        <v>0</v>
      </c>
      <c r="P14" s="26">
        <v>0</v>
      </c>
      <c r="Q14" s="26">
        <v>-1.2878299999997012</v>
      </c>
      <c r="R14" s="26">
        <v>-1.2878299999997012</v>
      </c>
      <c r="S14" s="26">
        <v>-0.43921499999996172</v>
      </c>
      <c r="T14" s="26">
        <v>-0.43921499999996172</v>
      </c>
      <c r="U14" s="26">
        <v>42.702911999999927</v>
      </c>
      <c r="V14" s="26">
        <v>42.702911999999927</v>
      </c>
      <c r="W14" s="26">
        <v>10.675727999999982</v>
      </c>
      <c r="X14" s="26">
        <v>10.675727999999982</v>
      </c>
      <c r="Y14" s="26">
        <v>-289.11209963867418</v>
      </c>
      <c r="Z14" s="26">
        <v>-289.11209963867418</v>
      </c>
      <c r="AA14" s="26">
        <v>137213.31784912196</v>
      </c>
      <c r="AB14" s="26">
        <v>54789.025983240339</v>
      </c>
      <c r="AC14" s="26">
        <v>-19132.194636533903</v>
      </c>
      <c r="AD14" s="26">
        <v>-11672.731691281622</v>
      </c>
      <c r="AE14" s="26">
        <v>33.899999999999977</v>
      </c>
      <c r="AF14" s="26">
        <v>33.899999999999977</v>
      </c>
      <c r="AG14" s="26">
        <v>0</v>
      </c>
      <c r="AH14" s="26">
        <v>0</v>
      </c>
      <c r="AI14" s="26">
        <v>5222.7508615030165</v>
      </c>
      <c r="AJ14" s="26">
        <v>5222.7508615030165</v>
      </c>
      <c r="AK14" s="26">
        <v>0</v>
      </c>
      <c r="AL14" s="26">
        <v>0</v>
      </c>
      <c r="AM14" s="27">
        <v>28866968.136057857</v>
      </c>
      <c r="AN14" s="27">
        <v>27765708.803353794</v>
      </c>
      <c r="AS14" s="32"/>
    </row>
    <row r="15" spans="1:45" ht="24.9" customHeight="1">
      <c r="A15" s="18">
        <v>9</v>
      </c>
      <c r="B15" s="70" t="s">
        <v>93</v>
      </c>
      <c r="C15" s="26">
        <v>-195208.18</v>
      </c>
      <c r="D15" s="26">
        <v>-195208.18</v>
      </c>
      <c r="E15" s="26">
        <v>5182.9799999999996</v>
      </c>
      <c r="F15" s="26">
        <v>5182.9799999999996</v>
      </c>
      <c r="G15" s="26">
        <v>7916.0599999999995</v>
      </c>
      <c r="H15" s="26">
        <v>7916.0599999999995</v>
      </c>
      <c r="I15" s="26">
        <v>21264987.34</v>
      </c>
      <c r="J15" s="26">
        <v>21264987.34</v>
      </c>
      <c r="K15" s="26">
        <v>3707230.54</v>
      </c>
      <c r="L15" s="26">
        <v>438311.46</v>
      </c>
      <c r="M15" s="26">
        <v>1226881.3656535952</v>
      </c>
      <c r="N15" s="26">
        <v>482565.41565359524</v>
      </c>
      <c r="O15" s="26">
        <v>0</v>
      </c>
      <c r="P15" s="26">
        <v>0</v>
      </c>
      <c r="Q15" s="26">
        <v>0</v>
      </c>
      <c r="R15" s="26">
        <v>0</v>
      </c>
      <c r="S15" s="26">
        <v>0</v>
      </c>
      <c r="T15" s="26">
        <v>0</v>
      </c>
      <c r="U15" s="26">
        <v>0</v>
      </c>
      <c r="V15" s="26">
        <v>0</v>
      </c>
      <c r="W15" s="26">
        <v>0</v>
      </c>
      <c r="X15" s="26">
        <v>0</v>
      </c>
      <c r="Y15" s="26">
        <v>188.79</v>
      </c>
      <c r="Z15" s="26">
        <v>188.79</v>
      </c>
      <c r="AA15" s="26">
        <v>-34.11</v>
      </c>
      <c r="AB15" s="26">
        <v>-34.11</v>
      </c>
      <c r="AC15" s="26">
        <v>0</v>
      </c>
      <c r="AD15" s="26">
        <v>0</v>
      </c>
      <c r="AE15" s="26">
        <v>0</v>
      </c>
      <c r="AF15" s="26">
        <v>0</v>
      </c>
      <c r="AG15" s="26">
        <v>0</v>
      </c>
      <c r="AH15" s="26">
        <v>0</v>
      </c>
      <c r="AI15" s="26">
        <v>-530.38</v>
      </c>
      <c r="AJ15" s="26">
        <v>-530.38</v>
      </c>
      <c r="AK15" s="26">
        <v>0</v>
      </c>
      <c r="AL15" s="26">
        <v>0</v>
      </c>
      <c r="AM15" s="27">
        <v>26016614.405653596</v>
      </c>
      <c r="AN15" s="27">
        <v>22003379.375653595</v>
      </c>
      <c r="AS15" s="32"/>
    </row>
    <row r="16" spans="1:45" ht="24.9" customHeight="1">
      <c r="A16" s="18">
        <v>10</v>
      </c>
      <c r="B16" s="70" t="s">
        <v>35</v>
      </c>
      <c r="C16" s="26">
        <v>106825.52228245299</v>
      </c>
      <c r="D16" s="26">
        <v>106825.52228245299</v>
      </c>
      <c r="E16" s="26">
        <v>-5471.6288370099501</v>
      </c>
      <c r="F16" s="26">
        <v>-5484.2288370099504</v>
      </c>
      <c r="G16" s="26">
        <v>33425.771074586337</v>
      </c>
      <c r="H16" s="26">
        <v>33425.771074586337</v>
      </c>
      <c r="I16" s="26">
        <v>9944175.0399999991</v>
      </c>
      <c r="J16" s="26">
        <v>9944175.0399999991</v>
      </c>
      <c r="K16" s="26">
        <v>1226576.1182609</v>
      </c>
      <c r="L16" s="26">
        <v>1232782.6882609001</v>
      </c>
      <c r="M16" s="26">
        <v>452569.14063103893</v>
      </c>
      <c r="N16" s="26">
        <v>457937.5506310389</v>
      </c>
      <c r="O16" s="26">
        <v>-3719.4500000000003</v>
      </c>
      <c r="P16" s="26">
        <v>-3719.4500000000003</v>
      </c>
      <c r="Q16" s="26">
        <v>5404.7524175466733</v>
      </c>
      <c r="R16" s="26">
        <v>5404.7524175466733</v>
      </c>
      <c r="S16" s="26">
        <v>26823.214927644411</v>
      </c>
      <c r="T16" s="26">
        <v>26823.214927644411</v>
      </c>
      <c r="U16" s="26">
        <v>812.86110300413259</v>
      </c>
      <c r="V16" s="26">
        <v>812.86110300413259</v>
      </c>
      <c r="W16" s="26">
        <v>255.21475000000001</v>
      </c>
      <c r="X16" s="26">
        <v>255.21475000000001</v>
      </c>
      <c r="Y16" s="26">
        <v>941228.28316845198</v>
      </c>
      <c r="Z16" s="26">
        <v>465339.83316845197</v>
      </c>
      <c r="AA16" s="26">
        <v>4535176.6065204786</v>
      </c>
      <c r="AB16" s="26">
        <v>3084157.4652204784</v>
      </c>
      <c r="AC16" s="26">
        <v>-21558.44956909302</v>
      </c>
      <c r="AD16" s="26">
        <v>-21558.44956909302</v>
      </c>
      <c r="AE16" s="26">
        <v>-823950.58944486477</v>
      </c>
      <c r="AF16" s="26">
        <v>-67194.262346826319</v>
      </c>
      <c r="AG16" s="26">
        <v>0</v>
      </c>
      <c r="AH16" s="26">
        <v>0</v>
      </c>
      <c r="AI16" s="26">
        <v>29402.56386900269</v>
      </c>
      <c r="AJ16" s="26">
        <v>-4797.186130997311</v>
      </c>
      <c r="AK16" s="26">
        <v>0</v>
      </c>
      <c r="AL16" s="26">
        <v>0</v>
      </c>
      <c r="AM16" s="27">
        <v>16447974.971154138</v>
      </c>
      <c r="AN16" s="27">
        <v>15255186.336952174</v>
      </c>
      <c r="AS16" s="32"/>
    </row>
    <row r="17" spans="1:45" ht="24.9" customHeight="1">
      <c r="A17" s="18">
        <v>11</v>
      </c>
      <c r="B17" s="70" t="s">
        <v>89</v>
      </c>
      <c r="C17" s="26">
        <v>-296.142</v>
      </c>
      <c r="D17" s="26">
        <v>-296.142</v>
      </c>
      <c r="E17" s="26">
        <v>-989.35750000000485</v>
      </c>
      <c r="F17" s="26">
        <v>-989.35750000000485</v>
      </c>
      <c r="G17" s="26">
        <v>26158.497995349899</v>
      </c>
      <c r="H17" s="26">
        <v>26158.497995349899</v>
      </c>
      <c r="I17" s="26">
        <v>1759238.1000000073</v>
      </c>
      <c r="J17" s="26">
        <v>1759238.1000000073</v>
      </c>
      <c r="K17" s="26">
        <v>9354793.5487823132</v>
      </c>
      <c r="L17" s="26">
        <v>9354793.5487823132</v>
      </c>
      <c r="M17" s="26">
        <v>1389974.7139819893</v>
      </c>
      <c r="N17" s="26">
        <v>1389974.7139819893</v>
      </c>
      <c r="O17" s="26">
        <v>0</v>
      </c>
      <c r="P17" s="26">
        <v>0</v>
      </c>
      <c r="Q17" s="26">
        <v>0</v>
      </c>
      <c r="R17" s="26">
        <v>0</v>
      </c>
      <c r="S17" s="26">
        <v>0</v>
      </c>
      <c r="T17" s="26">
        <v>0</v>
      </c>
      <c r="U17" s="26">
        <v>0</v>
      </c>
      <c r="V17" s="26">
        <v>0</v>
      </c>
      <c r="W17" s="26">
        <v>0</v>
      </c>
      <c r="X17" s="26">
        <v>0</v>
      </c>
      <c r="Y17" s="26">
        <v>-314.25700305000004</v>
      </c>
      <c r="Z17" s="26">
        <v>-314.25700305000004</v>
      </c>
      <c r="AA17" s="26">
        <v>1812908.1898091009</v>
      </c>
      <c r="AB17" s="26">
        <v>1812908.1898091009</v>
      </c>
      <c r="AC17" s="26">
        <v>-6917.25</v>
      </c>
      <c r="AD17" s="26">
        <v>-6917.25</v>
      </c>
      <c r="AE17" s="26">
        <v>-528497.12637499999</v>
      </c>
      <c r="AF17" s="26">
        <v>-528497.12637499999</v>
      </c>
      <c r="AG17" s="26">
        <v>0</v>
      </c>
      <c r="AH17" s="26">
        <v>0</v>
      </c>
      <c r="AI17" s="26">
        <v>15926.11903315</v>
      </c>
      <c r="AJ17" s="26">
        <v>15926.11903315</v>
      </c>
      <c r="AK17" s="26">
        <v>0</v>
      </c>
      <c r="AL17" s="26">
        <v>0</v>
      </c>
      <c r="AM17" s="27">
        <v>13821985.03672386</v>
      </c>
      <c r="AN17" s="27">
        <v>13821985.03672386</v>
      </c>
      <c r="AS17" s="32"/>
    </row>
    <row r="18" spans="1:45" ht="24.9" customHeight="1">
      <c r="A18" s="18">
        <v>12</v>
      </c>
      <c r="B18" s="70" t="s">
        <v>31</v>
      </c>
      <c r="C18" s="26">
        <v>40293.61</v>
      </c>
      <c r="D18" s="26">
        <v>40293.61</v>
      </c>
      <c r="E18" s="26">
        <v>-3571.182499999813</v>
      </c>
      <c r="F18" s="26">
        <v>-3571.182499999813</v>
      </c>
      <c r="G18" s="26">
        <v>30563.30900000051</v>
      </c>
      <c r="H18" s="26">
        <v>28627.30900000051</v>
      </c>
      <c r="I18" s="26">
        <v>6321778.0904002162</v>
      </c>
      <c r="J18" s="26">
        <v>6321778.0904002162</v>
      </c>
      <c r="K18" s="26">
        <v>5376450.7377499994</v>
      </c>
      <c r="L18" s="26">
        <v>2863335.6137499996</v>
      </c>
      <c r="M18" s="26">
        <v>1405200.6246147058</v>
      </c>
      <c r="N18" s="26">
        <v>985783.46061470581</v>
      </c>
      <c r="O18" s="26">
        <v>0</v>
      </c>
      <c r="P18" s="26">
        <v>0</v>
      </c>
      <c r="Q18" s="26">
        <v>0</v>
      </c>
      <c r="R18" s="26">
        <v>0</v>
      </c>
      <c r="S18" s="26">
        <v>0</v>
      </c>
      <c r="T18" s="26">
        <v>0</v>
      </c>
      <c r="U18" s="26">
        <v>0</v>
      </c>
      <c r="V18" s="26">
        <v>0</v>
      </c>
      <c r="W18" s="26">
        <v>0</v>
      </c>
      <c r="X18" s="26">
        <v>0</v>
      </c>
      <c r="Y18" s="26">
        <v>3503.1209999999992</v>
      </c>
      <c r="Z18" s="26">
        <v>255.5059999999994</v>
      </c>
      <c r="AA18" s="26">
        <v>88244.83249999996</v>
      </c>
      <c r="AB18" s="26">
        <v>27715.351940999957</v>
      </c>
      <c r="AC18" s="26">
        <v>-83.805999999999969</v>
      </c>
      <c r="AD18" s="26">
        <v>-83.805999999999969</v>
      </c>
      <c r="AE18" s="26">
        <v>251258.07050000003</v>
      </c>
      <c r="AF18" s="26">
        <v>-4381.8539999999339</v>
      </c>
      <c r="AG18" s="26">
        <v>0</v>
      </c>
      <c r="AH18" s="26">
        <v>0</v>
      </c>
      <c r="AI18" s="26">
        <v>-120717.71600000001</v>
      </c>
      <c r="AJ18" s="26">
        <v>-135757.71600000001</v>
      </c>
      <c r="AK18" s="26">
        <v>0</v>
      </c>
      <c r="AL18" s="26">
        <v>0</v>
      </c>
      <c r="AM18" s="27">
        <v>13392919.69126492</v>
      </c>
      <c r="AN18" s="27">
        <v>10123994.383205922</v>
      </c>
      <c r="AS18" s="32"/>
    </row>
    <row r="19" spans="1:45" ht="24.9" customHeight="1">
      <c r="A19" s="18">
        <v>13</v>
      </c>
      <c r="B19" s="70" t="s">
        <v>33</v>
      </c>
      <c r="C19" s="26">
        <v>314410.57473101275</v>
      </c>
      <c r="D19" s="26">
        <v>314410.57473101275</v>
      </c>
      <c r="E19" s="26">
        <v>114547.93618106672</v>
      </c>
      <c r="F19" s="26">
        <v>114547.93618106672</v>
      </c>
      <c r="G19" s="26">
        <v>12559.58998153432</v>
      </c>
      <c r="H19" s="26">
        <v>12559.58998153432</v>
      </c>
      <c r="I19" s="26">
        <v>5622406.8731666487</v>
      </c>
      <c r="J19" s="26">
        <v>3022789.4735666718</v>
      </c>
      <c r="K19" s="26">
        <v>5020392.3134508152</v>
      </c>
      <c r="L19" s="26">
        <v>2341677.1781380759</v>
      </c>
      <c r="M19" s="26">
        <v>843141.29002899316</v>
      </c>
      <c r="N19" s="26">
        <v>818136.3110213601</v>
      </c>
      <c r="O19" s="26">
        <v>0</v>
      </c>
      <c r="P19" s="26">
        <v>0</v>
      </c>
      <c r="Q19" s="26">
        <v>-480.43156772137377</v>
      </c>
      <c r="R19" s="26">
        <v>-480.43156772137377</v>
      </c>
      <c r="S19" s="26">
        <v>-217.0828885496183</v>
      </c>
      <c r="T19" s="26">
        <v>-217.0828885496183</v>
      </c>
      <c r="U19" s="26">
        <v>65511.005131789309</v>
      </c>
      <c r="V19" s="26">
        <v>65511.005131789309</v>
      </c>
      <c r="W19" s="26">
        <v>0</v>
      </c>
      <c r="X19" s="26">
        <v>0</v>
      </c>
      <c r="Y19" s="26">
        <v>733.24819698624378</v>
      </c>
      <c r="Z19" s="26">
        <v>-13503.323196987263</v>
      </c>
      <c r="AA19" s="26">
        <v>-72797.780067096101</v>
      </c>
      <c r="AB19" s="26">
        <v>-17180.324033782341</v>
      </c>
      <c r="AC19" s="26">
        <v>-9924.5282603363812</v>
      </c>
      <c r="AD19" s="26">
        <v>-9924.5282603363812</v>
      </c>
      <c r="AE19" s="26">
        <v>-334567.52758401993</v>
      </c>
      <c r="AF19" s="26">
        <v>-83821.103584019904</v>
      </c>
      <c r="AG19" s="26">
        <v>0</v>
      </c>
      <c r="AH19" s="26">
        <v>0</v>
      </c>
      <c r="AI19" s="26">
        <v>-101009.91364690672</v>
      </c>
      <c r="AJ19" s="26">
        <v>-101099.83864690707</v>
      </c>
      <c r="AK19" s="26">
        <v>0</v>
      </c>
      <c r="AL19" s="26">
        <v>0</v>
      </c>
      <c r="AM19" s="27">
        <v>11474705.566854214</v>
      </c>
      <c r="AN19" s="27">
        <v>6463405.4365732083</v>
      </c>
      <c r="AS19" s="32"/>
    </row>
    <row r="20" spans="1:45" ht="24.9" customHeight="1">
      <c r="A20" s="18">
        <v>14</v>
      </c>
      <c r="B20" s="70" t="s">
        <v>37</v>
      </c>
      <c r="C20" s="26">
        <v>46.129999999999995</v>
      </c>
      <c r="D20" s="26">
        <v>46.129999999999995</v>
      </c>
      <c r="E20" s="26">
        <v>-116.64999999999998</v>
      </c>
      <c r="F20" s="26">
        <v>-116.64999999999998</v>
      </c>
      <c r="G20" s="26">
        <v>20.78000000000003</v>
      </c>
      <c r="H20" s="26">
        <v>-175.21999999999997</v>
      </c>
      <c r="I20" s="26">
        <v>9374428.9100000001</v>
      </c>
      <c r="J20" s="26">
        <v>9374428.9100000001</v>
      </c>
      <c r="K20" s="26">
        <v>626118.58000000031</v>
      </c>
      <c r="L20" s="26">
        <v>63014.090000000142</v>
      </c>
      <c r="M20" s="26">
        <v>468071.44</v>
      </c>
      <c r="N20" s="26">
        <v>387242.46</v>
      </c>
      <c r="O20" s="26">
        <v>0</v>
      </c>
      <c r="P20" s="26">
        <v>0</v>
      </c>
      <c r="Q20" s="26">
        <v>0</v>
      </c>
      <c r="R20" s="26">
        <v>0</v>
      </c>
      <c r="S20" s="26">
        <v>0</v>
      </c>
      <c r="T20" s="26">
        <v>0</v>
      </c>
      <c r="U20" s="26">
        <v>0</v>
      </c>
      <c r="V20" s="26">
        <v>0</v>
      </c>
      <c r="W20" s="26">
        <v>0</v>
      </c>
      <c r="X20" s="26">
        <v>0</v>
      </c>
      <c r="Y20" s="26">
        <v>-83.1</v>
      </c>
      <c r="Z20" s="26">
        <v>-83.1</v>
      </c>
      <c r="AA20" s="26">
        <v>5468.159999999998</v>
      </c>
      <c r="AB20" s="26">
        <v>809.16999999999643</v>
      </c>
      <c r="AC20" s="26">
        <v>0</v>
      </c>
      <c r="AD20" s="26">
        <v>0</v>
      </c>
      <c r="AE20" s="26">
        <v>-87.83</v>
      </c>
      <c r="AF20" s="26">
        <v>-87.83</v>
      </c>
      <c r="AG20" s="26">
        <v>0</v>
      </c>
      <c r="AH20" s="26">
        <v>0</v>
      </c>
      <c r="AI20" s="26">
        <v>-13284.87</v>
      </c>
      <c r="AJ20" s="26">
        <v>-13284.87</v>
      </c>
      <c r="AK20" s="26">
        <v>0</v>
      </c>
      <c r="AL20" s="26">
        <v>0</v>
      </c>
      <c r="AM20" s="27">
        <v>10460581.550000001</v>
      </c>
      <c r="AN20" s="27">
        <v>9811793.0900000017</v>
      </c>
      <c r="AS20" s="32"/>
    </row>
    <row r="21" spans="1:45" ht="24.9" customHeight="1">
      <c r="A21" s="18">
        <v>15</v>
      </c>
      <c r="B21" s="70" t="s">
        <v>36</v>
      </c>
      <c r="C21" s="26">
        <v>15435.320424999994</v>
      </c>
      <c r="D21" s="26">
        <v>15435.320424999994</v>
      </c>
      <c r="E21" s="26">
        <v>1387.5349999999962</v>
      </c>
      <c r="F21" s="26">
        <v>1387.5349999999962</v>
      </c>
      <c r="G21" s="26">
        <v>-146.53713759170785</v>
      </c>
      <c r="H21" s="26">
        <v>-146.53713759170785</v>
      </c>
      <c r="I21" s="26">
        <v>2849017.1299901283</v>
      </c>
      <c r="J21" s="26">
        <v>2849017.1299901283</v>
      </c>
      <c r="K21" s="26">
        <v>2903924.3971940302</v>
      </c>
      <c r="L21" s="26">
        <v>982872.86219402915</v>
      </c>
      <c r="M21" s="26">
        <v>808572.91230986989</v>
      </c>
      <c r="N21" s="26">
        <v>526248.62213844247</v>
      </c>
      <c r="O21" s="26">
        <v>0</v>
      </c>
      <c r="P21" s="26">
        <v>0</v>
      </c>
      <c r="Q21" s="26">
        <v>0</v>
      </c>
      <c r="R21" s="26">
        <v>0</v>
      </c>
      <c r="S21" s="26">
        <v>0</v>
      </c>
      <c r="T21" s="26">
        <v>0</v>
      </c>
      <c r="U21" s="26">
        <v>450</v>
      </c>
      <c r="V21" s="26">
        <v>450</v>
      </c>
      <c r="W21" s="26">
        <v>0</v>
      </c>
      <c r="X21" s="26">
        <v>0</v>
      </c>
      <c r="Y21" s="26">
        <v>68854.444320368813</v>
      </c>
      <c r="Z21" s="26">
        <v>7439.4048203688144</v>
      </c>
      <c r="AA21" s="26">
        <v>658839.54541162937</v>
      </c>
      <c r="AB21" s="26">
        <v>552641.80591162934</v>
      </c>
      <c r="AC21" s="26">
        <v>0</v>
      </c>
      <c r="AD21" s="26">
        <v>0</v>
      </c>
      <c r="AE21" s="26">
        <v>667825.33735604654</v>
      </c>
      <c r="AF21" s="26">
        <v>667825.33735604654</v>
      </c>
      <c r="AG21" s="26">
        <v>0</v>
      </c>
      <c r="AH21" s="26">
        <v>0</v>
      </c>
      <c r="AI21" s="26">
        <v>56905.152403584623</v>
      </c>
      <c r="AJ21" s="26">
        <v>37055.152403584623</v>
      </c>
      <c r="AK21" s="26">
        <v>0</v>
      </c>
      <c r="AL21" s="26">
        <v>0</v>
      </c>
      <c r="AM21" s="27">
        <v>8031065.2372730663</v>
      </c>
      <c r="AN21" s="27">
        <v>5640226.6331016384</v>
      </c>
      <c r="AS21" s="32"/>
    </row>
    <row r="22" spans="1:45" ht="24.9" customHeight="1">
      <c r="A22" s="18">
        <v>16</v>
      </c>
      <c r="B22" s="70" t="s">
        <v>39</v>
      </c>
      <c r="C22" s="26">
        <v>480.99575700415392</v>
      </c>
      <c r="D22" s="26">
        <v>480.99575700415392</v>
      </c>
      <c r="E22" s="26">
        <v>-2.9502071643437242</v>
      </c>
      <c r="F22" s="26">
        <v>-2.9502071643437242</v>
      </c>
      <c r="G22" s="26">
        <v>-372.31939396295348</v>
      </c>
      <c r="H22" s="26">
        <v>-372.31939396295348</v>
      </c>
      <c r="I22" s="26">
        <v>1551805.251551108</v>
      </c>
      <c r="J22" s="26">
        <v>1551805.251551108</v>
      </c>
      <c r="K22" s="26">
        <v>34060.129732725807</v>
      </c>
      <c r="L22" s="26">
        <v>22837.91073272581</v>
      </c>
      <c r="M22" s="26">
        <v>394975.32774090918</v>
      </c>
      <c r="N22" s="26">
        <v>368791.82774090918</v>
      </c>
      <c r="O22" s="26">
        <v>0</v>
      </c>
      <c r="P22" s="26">
        <v>0</v>
      </c>
      <c r="Q22" s="26">
        <v>-1318.6681750576283</v>
      </c>
      <c r="R22" s="26">
        <v>-1318.6681750576283</v>
      </c>
      <c r="S22" s="26">
        <v>-7.4952465399185257</v>
      </c>
      <c r="T22" s="26">
        <v>-7.4952465399185257</v>
      </c>
      <c r="U22" s="26">
        <v>0</v>
      </c>
      <c r="V22" s="26">
        <v>0</v>
      </c>
      <c r="W22" s="26">
        <v>0</v>
      </c>
      <c r="X22" s="26">
        <v>0</v>
      </c>
      <c r="Y22" s="26">
        <v>11347.924222399843</v>
      </c>
      <c r="Z22" s="26">
        <v>3703.1197207998412</v>
      </c>
      <c r="AA22" s="26">
        <v>-1572.5864212732022</v>
      </c>
      <c r="AB22" s="26">
        <v>-1084.2624212732017</v>
      </c>
      <c r="AC22" s="26">
        <v>0</v>
      </c>
      <c r="AD22" s="26">
        <v>0</v>
      </c>
      <c r="AE22" s="26">
        <v>0</v>
      </c>
      <c r="AF22" s="26">
        <v>0</v>
      </c>
      <c r="AG22" s="26">
        <v>0</v>
      </c>
      <c r="AH22" s="26">
        <v>0</v>
      </c>
      <c r="AI22" s="26">
        <v>2584847.290211</v>
      </c>
      <c r="AJ22" s="26">
        <v>-15452.709788999986</v>
      </c>
      <c r="AK22" s="26">
        <v>0</v>
      </c>
      <c r="AL22" s="26">
        <v>0</v>
      </c>
      <c r="AM22" s="27">
        <v>4574242.8997711493</v>
      </c>
      <c r="AN22" s="27">
        <v>1929380.7002695489</v>
      </c>
      <c r="AS22" s="32"/>
    </row>
    <row r="23" spans="1:45" ht="24.9" customHeight="1">
      <c r="A23" s="18">
        <v>17</v>
      </c>
      <c r="B23" s="70" t="s">
        <v>38</v>
      </c>
      <c r="C23" s="26">
        <v>-36.450000000000003</v>
      </c>
      <c r="D23" s="26">
        <v>-36.450000000000003</v>
      </c>
      <c r="E23" s="26">
        <v>0</v>
      </c>
      <c r="F23" s="26">
        <v>0</v>
      </c>
      <c r="G23" s="26">
        <v>-119.5722981499988</v>
      </c>
      <c r="H23" s="26">
        <v>-119.5722981499988</v>
      </c>
      <c r="I23" s="26">
        <v>0</v>
      </c>
      <c r="J23" s="26">
        <v>0</v>
      </c>
      <c r="K23" s="26">
        <v>847851.21462704916</v>
      </c>
      <c r="L23" s="26">
        <v>847851.21462704916</v>
      </c>
      <c r="M23" s="26">
        <v>544041.50027239509</v>
      </c>
      <c r="N23" s="26">
        <v>544041.50027239509</v>
      </c>
      <c r="O23" s="26">
        <v>0</v>
      </c>
      <c r="P23" s="26">
        <v>0</v>
      </c>
      <c r="Q23" s="26">
        <v>0</v>
      </c>
      <c r="R23" s="26">
        <v>0</v>
      </c>
      <c r="S23" s="26">
        <v>0</v>
      </c>
      <c r="T23" s="26">
        <v>0</v>
      </c>
      <c r="U23" s="26">
        <v>0</v>
      </c>
      <c r="V23" s="26">
        <v>0</v>
      </c>
      <c r="W23" s="26">
        <v>0</v>
      </c>
      <c r="X23" s="26">
        <v>0</v>
      </c>
      <c r="Y23" s="26">
        <v>0</v>
      </c>
      <c r="Z23" s="26">
        <v>0</v>
      </c>
      <c r="AA23" s="26">
        <v>0.75</v>
      </c>
      <c r="AB23" s="26">
        <v>0.75</v>
      </c>
      <c r="AC23" s="26">
        <v>0</v>
      </c>
      <c r="AD23" s="26">
        <v>0</v>
      </c>
      <c r="AE23" s="26">
        <v>-4354.149207800001</v>
      </c>
      <c r="AF23" s="26">
        <v>-4354.149207800001</v>
      </c>
      <c r="AG23" s="26">
        <v>-4.45</v>
      </c>
      <c r="AH23" s="26">
        <v>-4.45</v>
      </c>
      <c r="AI23" s="26">
        <v>0</v>
      </c>
      <c r="AJ23" s="26">
        <v>0</v>
      </c>
      <c r="AK23" s="26">
        <v>0</v>
      </c>
      <c r="AL23" s="26">
        <v>0</v>
      </c>
      <c r="AM23" s="27">
        <v>1387378.8433934944</v>
      </c>
      <c r="AN23" s="27">
        <v>1387378.8433934944</v>
      </c>
      <c r="AS23" s="32"/>
    </row>
    <row r="24" spans="1:45" ht="24.9" customHeight="1">
      <c r="A24" s="18">
        <v>18</v>
      </c>
      <c r="B24" s="70" t="s">
        <v>88</v>
      </c>
      <c r="C24" s="26">
        <v>18.882901826484016</v>
      </c>
      <c r="D24" s="26">
        <v>18.882901826484016</v>
      </c>
      <c r="E24" s="26">
        <v>20.9</v>
      </c>
      <c r="F24" s="26">
        <v>20.9</v>
      </c>
      <c r="G24" s="26">
        <v>2261.6234467325821</v>
      </c>
      <c r="H24" s="26">
        <v>2261.6234467325821</v>
      </c>
      <c r="I24" s="26">
        <v>0</v>
      </c>
      <c r="J24" s="26">
        <v>0</v>
      </c>
      <c r="K24" s="26">
        <v>168968.82671804784</v>
      </c>
      <c r="L24" s="26">
        <v>104931.20925554816</v>
      </c>
      <c r="M24" s="26">
        <v>427472.18640548881</v>
      </c>
      <c r="N24" s="26">
        <v>393170.1864054887</v>
      </c>
      <c r="O24" s="26">
        <v>0</v>
      </c>
      <c r="P24" s="26">
        <v>0</v>
      </c>
      <c r="Q24" s="26">
        <v>0</v>
      </c>
      <c r="R24" s="26">
        <v>0</v>
      </c>
      <c r="S24" s="26">
        <v>0</v>
      </c>
      <c r="T24" s="26">
        <v>0</v>
      </c>
      <c r="U24" s="26">
        <v>0</v>
      </c>
      <c r="V24" s="26">
        <v>0</v>
      </c>
      <c r="W24" s="26">
        <v>0</v>
      </c>
      <c r="X24" s="26">
        <v>0</v>
      </c>
      <c r="Y24" s="26">
        <v>27814.972762939826</v>
      </c>
      <c r="Z24" s="26">
        <v>2943.9191629398701</v>
      </c>
      <c r="AA24" s="26">
        <v>433.17803217983214</v>
      </c>
      <c r="AB24" s="26">
        <v>128.07713217983189</v>
      </c>
      <c r="AC24" s="26">
        <v>12.785</v>
      </c>
      <c r="AD24" s="26">
        <v>12.785</v>
      </c>
      <c r="AE24" s="26">
        <v>-2721.5750987643592</v>
      </c>
      <c r="AF24" s="26">
        <v>-2721.5750987643592</v>
      </c>
      <c r="AG24" s="26">
        <v>0</v>
      </c>
      <c r="AH24" s="26">
        <v>0</v>
      </c>
      <c r="AI24" s="26">
        <v>15850.634257779222</v>
      </c>
      <c r="AJ24" s="26">
        <v>1940.9632577792181</v>
      </c>
      <c r="AK24" s="26">
        <v>0</v>
      </c>
      <c r="AL24" s="26">
        <v>0</v>
      </c>
      <c r="AM24" s="27">
        <v>640132.41442623036</v>
      </c>
      <c r="AN24" s="27">
        <v>502706.97146373038</v>
      </c>
      <c r="AS24" s="32"/>
    </row>
    <row r="25" spans="1:45" ht="13.8">
      <c r="A25" s="11"/>
      <c r="B25" s="72" t="s">
        <v>22</v>
      </c>
      <c r="C25" s="28">
        <v>32357939.671006061</v>
      </c>
      <c r="D25" s="28">
        <v>19335220.836818364</v>
      </c>
      <c r="E25" s="28">
        <v>1288764.4827016136</v>
      </c>
      <c r="F25" s="28">
        <v>1288751.8827016135</v>
      </c>
      <c r="G25" s="28">
        <v>534518.80093725142</v>
      </c>
      <c r="H25" s="28">
        <v>-295103.62156274059</v>
      </c>
      <c r="I25" s="28">
        <v>319372557.39011079</v>
      </c>
      <c r="J25" s="28">
        <v>259473440.7905108</v>
      </c>
      <c r="K25" s="28">
        <v>127892726.07197951</v>
      </c>
      <c r="L25" s="28">
        <v>112027357.3974262</v>
      </c>
      <c r="M25" s="28">
        <v>28444516.687200747</v>
      </c>
      <c r="N25" s="28">
        <v>25929398.059021696</v>
      </c>
      <c r="O25" s="28">
        <v>-3873.46</v>
      </c>
      <c r="P25" s="28">
        <v>-3873.46</v>
      </c>
      <c r="Q25" s="28">
        <v>72514037.064445376</v>
      </c>
      <c r="R25" s="28">
        <v>1257.0644453819157</v>
      </c>
      <c r="S25" s="28">
        <v>26517.741368474126</v>
      </c>
      <c r="T25" s="28">
        <v>26517.741368474126</v>
      </c>
      <c r="U25" s="28">
        <v>60828.873432424945</v>
      </c>
      <c r="V25" s="28">
        <v>60828.873432424945</v>
      </c>
      <c r="W25" s="28">
        <v>265.89047799999997</v>
      </c>
      <c r="X25" s="28">
        <v>265.89047799999997</v>
      </c>
      <c r="Y25" s="28">
        <v>3100252.3833467988</v>
      </c>
      <c r="Z25" s="28">
        <v>1545707.2234642252</v>
      </c>
      <c r="AA25" s="28">
        <v>47257615.83454553</v>
      </c>
      <c r="AB25" s="28">
        <v>24807295.551159963</v>
      </c>
      <c r="AC25" s="28">
        <v>1422707.7337249804</v>
      </c>
      <c r="AD25" s="28">
        <v>67026.996670232911</v>
      </c>
      <c r="AE25" s="28">
        <v>4132895.1042708871</v>
      </c>
      <c r="AF25" s="28">
        <v>1207346.0309749998</v>
      </c>
      <c r="AG25" s="28">
        <v>-13284.51034952424</v>
      </c>
      <c r="AH25" s="28">
        <v>-13284.51034952424</v>
      </c>
      <c r="AI25" s="28">
        <v>7560848.3462241655</v>
      </c>
      <c r="AJ25" s="28">
        <v>902922.46022416523</v>
      </c>
      <c r="AK25" s="28">
        <v>0</v>
      </c>
      <c r="AL25" s="28">
        <v>0</v>
      </c>
      <c r="AM25" s="28">
        <v>645949834.10542297</v>
      </c>
      <c r="AN25" s="28">
        <v>446361075.20678425</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G19" sqref="G19"/>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95</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89590394.578682944</v>
      </c>
      <c r="D7" s="21">
        <f>C7/$C$25</f>
        <v>8.4234508529699159E-2</v>
      </c>
    </row>
    <row r="8" spans="1:5" ht="27" customHeight="1">
      <c r="A8" s="6">
        <v>2</v>
      </c>
      <c r="B8" s="64" t="s">
        <v>5</v>
      </c>
      <c r="C8" s="29">
        <f>HLOOKUP(B8,'Wr. Prem. &amp;  Re Prem.'!$4:$24,21,FALSE)</f>
        <v>11182467.092004647</v>
      </c>
      <c r="D8" s="21">
        <f t="shared" ref="D8:D21" si="0">C8/$C$25</f>
        <v>1.0513957708013848E-2</v>
      </c>
    </row>
    <row r="9" spans="1:5" ht="27" customHeight="1">
      <c r="A9" s="6">
        <v>3</v>
      </c>
      <c r="B9" s="64" t="s">
        <v>6</v>
      </c>
      <c r="C9" s="29">
        <f>HLOOKUP(B9,'Wr. Prem. &amp;  Re Prem.'!$4:$24,21,FALSE)</f>
        <v>15286805.779654667</v>
      </c>
      <c r="D9" s="21">
        <f t="shared" si="0"/>
        <v>1.4372931137246759E-2</v>
      </c>
    </row>
    <row r="10" spans="1:5" ht="27" customHeight="1">
      <c r="A10" s="6">
        <v>4</v>
      </c>
      <c r="B10" s="64" t="s">
        <v>7</v>
      </c>
      <c r="C10" s="29">
        <f>HLOOKUP(B10,'Wr. Prem. &amp;  Re Prem.'!$4:$24,21,FALSE)</f>
        <v>446870705.1805945</v>
      </c>
      <c r="D10" s="21">
        <f t="shared" si="0"/>
        <v>0.42015591519856921</v>
      </c>
    </row>
    <row r="11" spans="1:5" ht="38.25" customHeight="1">
      <c r="A11" s="6">
        <v>5</v>
      </c>
      <c r="B11" s="64" t="s">
        <v>8</v>
      </c>
      <c r="C11" s="29">
        <f>HLOOKUP(B11,'Wr. Prem. &amp;  Re Prem.'!$4:$24,21,FALSE)</f>
        <v>205077381.90160707</v>
      </c>
      <c r="D11" s="21">
        <f t="shared" si="0"/>
        <v>0.19281746169638583</v>
      </c>
    </row>
    <row r="12" spans="1:5" ht="27" customHeight="1">
      <c r="A12" s="6">
        <v>6</v>
      </c>
      <c r="B12" s="64" t="s">
        <v>9</v>
      </c>
      <c r="C12" s="29">
        <f>HLOOKUP(B12,'Wr. Prem. &amp;  Re Prem.'!$4:$24,21,FALSE)</f>
        <v>75110800.934546262</v>
      </c>
      <c r="D12" s="21">
        <f t="shared" si="0"/>
        <v>7.0620532834431718E-2</v>
      </c>
    </row>
    <row r="13" spans="1:5" ht="27" customHeight="1">
      <c r="A13" s="6">
        <v>7</v>
      </c>
      <c r="B13" s="64" t="s">
        <v>10</v>
      </c>
      <c r="C13" s="29">
        <f>HLOOKUP(B13,'Wr. Prem. &amp;  Re Prem.'!$4:$24,21,FALSE)</f>
        <v>33265.38753</v>
      </c>
      <c r="D13" s="21">
        <f t="shared" si="0"/>
        <v>3.1276718702009828E-5</v>
      </c>
    </row>
    <row r="14" spans="1:5" ht="27" customHeight="1">
      <c r="A14" s="6">
        <v>8</v>
      </c>
      <c r="B14" s="64" t="s">
        <v>11</v>
      </c>
      <c r="C14" s="29">
        <f>HLOOKUP(B14,'Wr. Prem. &amp;  Re Prem.'!$4:$24,21,FALSE)</f>
        <v>16367328.757554773</v>
      </c>
      <c r="D14" s="21">
        <f t="shared" si="0"/>
        <v>1.5388858373938705E-2</v>
      </c>
    </row>
    <row r="15" spans="1:5" ht="27" customHeight="1">
      <c r="A15" s="6">
        <v>9</v>
      </c>
      <c r="B15" s="64" t="s">
        <v>12</v>
      </c>
      <c r="C15" s="29">
        <f>HLOOKUP(B15,'Wr. Prem. &amp;  Re Prem.'!$4:$24,21,FALSE)</f>
        <v>11559083.698268047</v>
      </c>
      <c r="D15" s="21">
        <f t="shared" si="0"/>
        <v>1.0868059449410453E-2</v>
      </c>
    </row>
    <row r="16" spans="1:5" ht="27" customHeight="1">
      <c r="A16" s="6">
        <v>10</v>
      </c>
      <c r="B16" s="64" t="s">
        <v>13</v>
      </c>
      <c r="C16" s="29">
        <f>HLOOKUP(B16,'Wr. Prem. &amp;  Re Prem.'!$4:$24,21,FALSE)</f>
        <v>2121908.4119139998</v>
      </c>
      <c r="D16" s="21">
        <f t="shared" si="0"/>
        <v>1.9950566471234063E-3</v>
      </c>
    </row>
    <row r="17" spans="1:7" ht="27" customHeight="1">
      <c r="A17" s="6">
        <v>11</v>
      </c>
      <c r="B17" s="64" t="s">
        <v>14</v>
      </c>
      <c r="C17" s="29">
        <f>HLOOKUP(B17,'Wr. Prem. &amp;  Re Prem.'!$4:$24,21,FALSE)</f>
        <v>25894</v>
      </c>
      <c r="D17" s="21">
        <f t="shared" si="0"/>
        <v>2.4346006891982313E-5</v>
      </c>
    </row>
    <row r="18" spans="1:7" ht="27" customHeight="1">
      <c r="A18" s="6">
        <v>12</v>
      </c>
      <c r="B18" s="64" t="s">
        <v>15</v>
      </c>
      <c r="C18" s="29">
        <f>HLOOKUP(B18,'Wr. Prem. &amp;  Re Prem.'!$4:$24,21,FALSE)</f>
        <v>14714168.670616932</v>
      </c>
      <c r="D18" s="21">
        <f t="shared" si="0"/>
        <v>1.3834527375632582E-2</v>
      </c>
    </row>
    <row r="19" spans="1:7" ht="27" customHeight="1">
      <c r="A19" s="6">
        <v>13</v>
      </c>
      <c r="B19" s="64" t="s">
        <v>16</v>
      </c>
      <c r="C19" s="29">
        <f>HLOOKUP(B19,'Wr. Prem. &amp;  Re Prem.'!$4:$24,21,FALSE)</f>
        <v>126291404.84637608</v>
      </c>
      <c r="D19" s="21">
        <f t="shared" si="0"/>
        <v>0.11874146183625553</v>
      </c>
    </row>
    <row r="20" spans="1:7" ht="27" customHeight="1">
      <c r="A20" s="6">
        <v>14</v>
      </c>
      <c r="B20" s="64" t="s">
        <v>17</v>
      </c>
      <c r="C20" s="29">
        <f>HLOOKUP(B20,'Wr. Prem. &amp;  Re Prem.'!$4:$24,21,FALSE)</f>
        <v>7617924.2832248481</v>
      </c>
      <c r="D20" s="21">
        <f t="shared" si="0"/>
        <v>7.1625101221129053E-3</v>
      </c>
    </row>
    <row r="21" spans="1:7" ht="27" customHeight="1">
      <c r="A21" s="6">
        <v>15</v>
      </c>
      <c r="B21" s="64" t="s">
        <v>18</v>
      </c>
      <c r="C21" s="29">
        <f>HLOOKUP(B21,'Wr. Prem. &amp;  Re Prem.'!$4:$24,21,FALSE)</f>
        <v>13515500.289650509</v>
      </c>
      <c r="D21" s="21">
        <f t="shared" si="0"/>
        <v>1.2707517695235199E-2</v>
      </c>
    </row>
    <row r="22" spans="1:7" ht="27" customHeight="1">
      <c r="A22" s="6">
        <v>16</v>
      </c>
      <c r="B22" s="64" t="s">
        <v>19</v>
      </c>
      <c r="C22" s="29">
        <f>HLOOKUP(B22,'Wr. Prem. &amp;  Re Prem.'!$4:$24,21,FALSE)</f>
        <v>358855.78038000001</v>
      </c>
      <c r="D22" s="21">
        <f>C22/$C$25</f>
        <v>3.3740269183436979E-4</v>
      </c>
    </row>
    <row r="23" spans="1:7" ht="27" customHeight="1">
      <c r="A23" s="6">
        <v>17</v>
      </c>
      <c r="B23" s="64" t="s">
        <v>20</v>
      </c>
      <c r="C23" s="29">
        <f>HLOOKUP(B23,'Wr. Prem. &amp;  Re Prem.'!$4:$24,21,FALSE)</f>
        <v>27859149.502297658</v>
      </c>
      <c r="D23" s="21">
        <f>C23/$C$25</f>
        <v>2.6193675978516431E-2</v>
      </c>
    </row>
    <row r="24" spans="1:7" ht="27" customHeight="1">
      <c r="A24" s="6">
        <v>18</v>
      </c>
      <c r="B24" s="64" t="s">
        <v>21</v>
      </c>
      <c r="C24" s="29">
        <f>HLOOKUP(B24,'Wr. Prem. &amp;  Re Prem.'!$4:$24,21,FALSE)</f>
        <v>0</v>
      </c>
      <c r="D24" s="21">
        <f>C24/$C$25</f>
        <v>0</v>
      </c>
    </row>
    <row r="25" spans="1:7" ht="27" customHeight="1">
      <c r="A25" s="3"/>
      <c r="B25" s="65" t="s">
        <v>22</v>
      </c>
      <c r="C25" s="22">
        <f>SUM(C7:C24)</f>
        <v>1063583039.0949029</v>
      </c>
      <c r="D25" s="23">
        <f>SUM(D7:D24)</f>
        <v>0.99999999999999989</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AE6" activePane="bottomRight" state="frozen"/>
      <selection activeCell="A4" sqref="A4"/>
      <selection pane="topRight" activeCell="A4" sqref="A4"/>
      <selection pane="bottomLeft" activeCell="A4" sqref="A4"/>
      <selection pane="bottomRight" activeCell="AM4" sqref="AM4:AN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2023 - 31 December 2023</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66" customFormat="1" ht="48.75" customHeight="1">
      <c r="A5" s="82"/>
      <c r="B5" s="82"/>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29</v>
      </c>
      <c r="C6" s="26">
        <v>2187753.7333540004</v>
      </c>
      <c r="D6" s="26">
        <v>0</v>
      </c>
      <c r="E6" s="26">
        <v>0</v>
      </c>
      <c r="F6" s="26">
        <v>0</v>
      </c>
      <c r="G6" s="26">
        <v>0</v>
      </c>
      <c r="H6" s="26">
        <v>0</v>
      </c>
      <c r="I6" s="26">
        <v>0</v>
      </c>
      <c r="J6" s="26">
        <v>0</v>
      </c>
      <c r="K6" s="26">
        <v>74280.529255999994</v>
      </c>
      <c r="L6" s="26">
        <v>0</v>
      </c>
      <c r="M6" s="26">
        <v>0</v>
      </c>
      <c r="N6" s="26">
        <v>0</v>
      </c>
      <c r="O6" s="26">
        <v>0</v>
      </c>
      <c r="P6" s="26">
        <v>0</v>
      </c>
      <c r="Q6" s="26">
        <v>0</v>
      </c>
      <c r="R6" s="26">
        <v>0</v>
      </c>
      <c r="S6" s="26">
        <v>0</v>
      </c>
      <c r="T6" s="26">
        <v>0</v>
      </c>
      <c r="U6" s="26">
        <v>0</v>
      </c>
      <c r="V6" s="26">
        <v>0</v>
      </c>
      <c r="W6" s="26">
        <v>0</v>
      </c>
      <c r="X6" s="26">
        <v>0</v>
      </c>
      <c r="Y6" s="26">
        <v>1798.15032</v>
      </c>
      <c r="Z6" s="26">
        <v>0</v>
      </c>
      <c r="AA6" s="26">
        <v>388642.33044700074</v>
      </c>
      <c r="AB6" s="26">
        <v>0</v>
      </c>
      <c r="AC6" s="26">
        <v>0</v>
      </c>
      <c r="AD6" s="26">
        <v>0</v>
      </c>
      <c r="AE6" s="26">
        <v>1069923.1468240018</v>
      </c>
      <c r="AF6" s="26">
        <v>0</v>
      </c>
      <c r="AG6" s="26">
        <v>0</v>
      </c>
      <c r="AH6" s="26">
        <v>0</v>
      </c>
      <c r="AI6" s="26">
        <v>2285619.428843</v>
      </c>
      <c r="AJ6" s="26">
        <v>0</v>
      </c>
      <c r="AK6" s="26">
        <v>0</v>
      </c>
      <c r="AL6" s="26">
        <v>0</v>
      </c>
      <c r="AM6" s="27">
        <v>6008017.3190440033</v>
      </c>
      <c r="AN6" s="27">
        <v>0</v>
      </c>
    </row>
    <row r="7" spans="1:40" ht="24.9" customHeight="1">
      <c r="A7" s="18">
        <v>2</v>
      </c>
      <c r="B7" s="70" t="s">
        <v>34</v>
      </c>
      <c r="C7" s="26">
        <v>0</v>
      </c>
      <c r="D7" s="26">
        <v>0</v>
      </c>
      <c r="E7" s="26">
        <v>0</v>
      </c>
      <c r="F7" s="26">
        <v>0</v>
      </c>
      <c r="G7" s="26">
        <v>0</v>
      </c>
      <c r="H7" s="26">
        <v>0</v>
      </c>
      <c r="I7" s="26">
        <v>0</v>
      </c>
      <c r="J7" s="26">
        <v>0</v>
      </c>
      <c r="K7" s="26">
        <v>830653.14</v>
      </c>
      <c r="L7" s="26">
        <v>22865.658909550999</v>
      </c>
      <c r="M7" s="26">
        <v>127537.08</v>
      </c>
      <c r="N7" s="26">
        <v>43.350127000000001</v>
      </c>
      <c r="O7" s="26">
        <v>0</v>
      </c>
      <c r="P7" s="26">
        <v>0</v>
      </c>
      <c r="Q7" s="26">
        <v>0</v>
      </c>
      <c r="R7" s="26">
        <v>0</v>
      </c>
      <c r="S7" s="26">
        <v>0</v>
      </c>
      <c r="T7" s="26">
        <v>0</v>
      </c>
      <c r="U7" s="26">
        <v>33110.762849999999</v>
      </c>
      <c r="V7" s="26">
        <v>4678.6664917492999</v>
      </c>
      <c r="W7" s="26">
        <v>0</v>
      </c>
      <c r="X7" s="26">
        <v>0</v>
      </c>
      <c r="Y7" s="26">
        <v>26740.087630000002</v>
      </c>
      <c r="Z7" s="26">
        <v>11668.871265592099</v>
      </c>
      <c r="AA7" s="26">
        <v>896927.50180199998</v>
      </c>
      <c r="AB7" s="26">
        <v>837406.63941639464</v>
      </c>
      <c r="AC7" s="26">
        <v>15914.206892</v>
      </c>
      <c r="AD7" s="26">
        <v>14583.727662912001</v>
      </c>
      <c r="AE7" s="26">
        <v>0</v>
      </c>
      <c r="AF7" s="26">
        <v>0</v>
      </c>
      <c r="AG7" s="26">
        <v>0</v>
      </c>
      <c r="AH7" s="26">
        <v>0</v>
      </c>
      <c r="AI7" s="26">
        <v>133395.15844499998</v>
      </c>
      <c r="AJ7" s="26">
        <v>64040.5450616241</v>
      </c>
      <c r="AK7" s="26">
        <v>0</v>
      </c>
      <c r="AL7" s="26">
        <v>0</v>
      </c>
      <c r="AM7" s="27">
        <v>2064277.937619</v>
      </c>
      <c r="AN7" s="27">
        <v>955287.45893482317</v>
      </c>
    </row>
    <row r="8" spans="1:40" ht="24.9" customHeight="1">
      <c r="A8" s="18">
        <v>3</v>
      </c>
      <c r="B8" s="70" t="s">
        <v>28</v>
      </c>
      <c r="C8" s="26">
        <v>1762268.2931158999</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100</v>
      </c>
      <c r="AB8" s="26">
        <v>0</v>
      </c>
      <c r="AC8" s="26">
        <v>0</v>
      </c>
      <c r="AD8" s="26">
        <v>0</v>
      </c>
      <c r="AE8" s="26">
        <v>350</v>
      </c>
      <c r="AF8" s="26">
        <v>0</v>
      </c>
      <c r="AG8" s="26">
        <v>0</v>
      </c>
      <c r="AH8" s="26">
        <v>0</v>
      </c>
      <c r="AI8" s="26">
        <v>0</v>
      </c>
      <c r="AJ8" s="26">
        <v>0</v>
      </c>
      <c r="AK8" s="26">
        <v>0</v>
      </c>
      <c r="AL8" s="26">
        <v>0</v>
      </c>
      <c r="AM8" s="27">
        <v>1762718.2931158999</v>
      </c>
      <c r="AN8" s="27">
        <v>0</v>
      </c>
    </row>
    <row r="9" spans="1:40" ht="24.9" customHeight="1">
      <c r="A9" s="18">
        <v>4</v>
      </c>
      <c r="B9" s="70" t="s">
        <v>30</v>
      </c>
      <c r="C9" s="26">
        <v>186486.84</v>
      </c>
      <c r="D9" s="26">
        <v>0</v>
      </c>
      <c r="E9" s="26">
        <v>0</v>
      </c>
      <c r="F9" s="26">
        <v>0</v>
      </c>
      <c r="G9" s="26">
        <v>0</v>
      </c>
      <c r="H9" s="26">
        <v>0</v>
      </c>
      <c r="I9" s="26">
        <v>0</v>
      </c>
      <c r="J9" s="26">
        <v>0</v>
      </c>
      <c r="K9" s="26">
        <v>0</v>
      </c>
      <c r="L9" s="26">
        <v>0</v>
      </c>
      <c r="M9" s="26">
        <v>3408.0710399999998</v>
      </c>
      <c r="N9" s="26">
        <v>0</v>
      </c>
      <c r="O9" s="26">
        <v>0</v>
      </c>
      <c r="P9" s="26">
        <v>0</v>
      </c>
      <c r="Q9" s="26">
        <v>0</v>
      </c>
      <c r="R9" s="26">
        <v>0</v>
      </c>
      <c r="S9" s="26">
        <v>0</v>
      </c>
      <c r="T9" s="26">
        <v>0</v>
      </c>
      <c r="U9" s="26">
        <v>0</v>
      </c>
      <c r="V9" s="26">
        <v>0</v>
      </c>
      <c r="W9" s="26">
        <v>0</v>
      </c>
      <c r="X9" s="26">
        <v>0</v>
      </c>
      <c r="Y9" s="26">
        <v>0</v>
      </c>
      <c r="Z9" s="26">
        <v>0</v>
      </c>
      <c r="AA9" s="26">
        <v>668866.65879999998</v>
      </c>
      <c r="AB9" s="26">
        <v>623042.0168134881</v>
      </c>
      <c r="AC9" s="26">
        <v>0</v>
      </c>
      <c r="AD9" s="26">
        <v>0</v>
      </c>
      <c r="AE9" s="26">
        <v>0</v>
      </c>
      <c r="AF9" s="26">
        <v>0</v>
      </c>
      <c r="AG9" s="26">
        <v>0</v>
      </c>
      <c r="AH9" s="26">
        <v>0</v>
      </c>
      <c r="AI9" s="26">
        <v>4053.9780000000001</v>
      </c>
      <c r="AJ9" s="26">
        <v>2007.0200344225</v>
      </c>
      <c r="AK9" s="26">
        <v>0</v>
      </c>
      <c r="AL9" s="26">
        <v>0</v>
      </c>
      <c r="AM9" s="27">
        <v>862815.54784000001</v>
      </c>
      <c r="AN9" s="27">
        <v>625049.03684791061</v>
      </c>
    </row>
    <row r="10" spans="1:40" ht="24.9" customHeight="1">
      <c r="A10" s="18">
        <v>5</v>
      </c>
      <c r="B10" s="70" t="s">
        <v>32</v>
      </c>
      <c r="C10" s="26">
        <v>251762.45152542042</v>
      </c>
      <c r="D10" s="26">
        <v>117613.49000000002</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185004.51208628991</v>
      </c>
      <c r="AB10" s="26">
        <v>26773.349999999966</v>
      </c>
      <c r="AC10" s="26">
        <v>0</v>
      </c>
      <c r="AD10" s="26">
        <v>0</v>
      </c>
      <c r="AE10" s="26">
        <v>0</v>
      </c>
      <c r="AF10" s="26">
        <v>0</v>
      </c>
      <c r="AG10" s="26">
        <v>0</v>
      </c>
      <c r="AH10" s="26">
        <v>0</v>
      </c>
      <c r="AI10" s="26">
        <v>0</v>
      </c>
      <c r="AJ10" s="26">
        <v>0</v>
      </c>
      <c r="AK10" s="26">
        <v>0</v>
      </c>
      <c r="AL10" s="26">
        <v>0</v>
      </c>
      <c r="AM10" s="27">
        <v>436766.96361171035</v>
      </c>
      <c r="AN10" s="27">
        <v>144386.84</v>
      </c>
    </row>
    <row r="11" spans="1:40" ht="24.9" customHeight="1">
      <c r="A11" s="18">
        <v>6</v>
      </c>
      <c r="B11" s="70" t="s">
        <v>87</v>
      </c>
      <c r="C11" s="26">
        <v>0</v>
      </c>
      <c r="D11" s="26">
        <v>0</v>
      </c>
      <c r="E11" s="26">
        <v>0</v>
      </c>
      <c r="F11" s="26">
        <v>0</v>
      </c>
      <c r="G11" s="26">
        <v>0</v>
      </c>
      <c r="H11" s="26">
        <v>0</v>
      </c>
      <c r="I11" s="26">
        <v>32795.078944254936</v>
      </c>
      <c r="J11" s="26">
        <v>27545.471798000002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32795.078944254936</v>
      </c>
      <c r="AN11" s="27">
        <v>27545.471798000002</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80</v>
      </c>
      <c r="AB12" s="26">
        <v>0</v>
      </c>
      <c r="AC12" s="26">
        <v>0</v>
      </c>
      <c r="AD12" s="26">
        <v>0</v>
      </c>
      <c r="AE12" s="26">
        <v>0</v>
      </c>
      <c r="AF12" s="26">
        <v>0</v>
      </c>
      <c r="AG12" s="26">
        <v>0</v>
      </c>
      <c r="AH12" s="26">
        <v>0</v>
      </c>
      <c r="AI12" s="26">
        <v>0</v>
      </c>
      <c r="AJ12" s="26">
        <v>0</v>
      </c>
      <c r="AK12" s="26">
        <v>0</v>
      </c>
      <c r="AL12" s="26">
        <v>0</v>
      </c>
      <c r="AM12" s="27">
        <v>80</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93</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4388271.317995321</v>
      </c>
      <c r="D24" s="28">
        <v>117613.49000000002</v>
      </c>
      <c r="E24" s="28">
        <v>0</v>
      </c>
      <c r="F24" s="28">
        <v>0</v>
      </c>
      <c r="G24" s="28">
        <v>0</v>
      </c>
      <c r="H24" s="28">
        <v>0</v>
      </c>
      <c r="I24" s="28">
        <v>32795.078944254936</v>
      </c>
      <c r="J24" s="28">
        <v>27545.471798000002</v>
      </c>
      <c r="K24" s="28">
        <v>904933.66925599996</v>
      </c>
      <c r="L24" s="28">
        <v>22865.658909550999</v>
      </c>
      <c r="M24" s="28">
        <v>130945.15104</v>
      </c>
      <c r="N24" s="28">
        <v>43.350127000000001</v>
      </c>
      <c r="O24" s="28">
        <v>0</v>
      </c>
      <c r="P24" s="28">
        <v>0</v>
      </c>
      <c r="Q24" s="28">
        <v>0</v>
      </c>
      <c r="R24" s="28">
        <v>0</v>
      </c>
      <c r="S24" s="28">
        <v>0</v>
      </c>
      <c r="T24" s="28">
        <v>0</v>
      </c>
      <c r="U24" s="28">
        <v>33110.762849999999</v>
      </c>
      <c r="V24" s="28">
        <v>4678.6664917492999</v>
      </c>
      <c r="W24" s="28">
        <v>0</v>
      </c>
      <c r="X24" s="28">
        <v>0</v>
      </c>
      <c r="Y24" s="28">
        <v>28538.237950000002</v>
      </c>
      <c r="Z24" s="28">
        <v>11668.871265592099</v>
      </c>
      <c r="AA24" s="28">
        <v>2139621.0031352905</v>
      </c>
      <c r="AB24" s="28">
        <v>1487222.0062298826</v>
      </c>
      <c r="AC24" s="28">
        <v>15914.206892</v>
      </c>
      <c r="AD24" s="28">
        <v>14583.727662912001</v>
      </c>
      <c r="AE24" s="28">
        <v>1070273.1468240018</v>
      </c>
      <c r="AF24" s="28">
        <v>0</v>
      </c>
      <c r="AG24" s="28">
        <v>0</v>
      </c>
      <c r="AH24" s="28">
        <v>0</v>
      </c>
      <c r="AI24" s="28">
        <v>2423068.5652880003</v>
      </c>
      <c r="AJ24" s="28">
        <v>66047.565096046601</v>
      </c>
      <c r="AK24" s="28">
        <v>0</v>
      </c>
      <c r="AL24" s="28">
        <v>0</v>
      </c>
      <c r="AM24" s="28">
        <v>11167471.140174868</v>
      </c>
      <c r="AN24" s="28">
        <v>1752268.8075807339</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2024-04-01T07:41:40Z</dcterms:modified>
</cp:coreProperties>
</file>